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UYẾT MINH\"/>
    </mc:Choice>
  </mc:AlternateContent>
  <bookViews>
    <workbookView xWindow="0" yWindow="0" windowWidth="28800" windowHeight="12330"/>
  </bookViews>
  <sheets>
    <sheet name="dich-vu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/>
  <c r="P4" i="1" s="1"/>
</calcChain>
</file>

<file path=xl/sharedStrings.xml><?xml version="1.0" encoding="utf-8"?>
<sst xmlns="http://schemas.openxmlformats.org/spreadsheetml/2006/main" count="130" uniqueCount="57">
  <si>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</si>
  <si>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</si>
  <si>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</si>
  <si>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</si>
  <si>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</si>
  <si>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</si>
  <si>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Nước + Phụ phí  </t>
  </si>
  <si>
    <t xml:space="preserve">Vệ sinh  </t>
  </si>
  <si>
    <t xml:space="preserve">Internet - Wifi  </t>
  </si>
  <si>
    <t xml:space="preserve">Điện hành lang, cầu thang  </t>
  </si>
  <si>
    <t xml:space="preserve">Máy giặt  </t>
  </si>
  <si>
    <t xml:space="preserve">Tiền điện theo đồng hồ 2  </t>
  </si>
  <si>
    <t xml:space="preserve">Tiền nước  </t>
  </si>
  <si>
    <t>Chỉ số đầu</t>
  </si>
  <si>
    <t>Chỉ số cuối</t>
  </si>
  <si>
    <t>Số lượng</t>
  </si>
  <si>
    <t>Số 95 Sông Nhuệ</t>
  </si>
  <si>
    <t>Đặng Thị Bích Hạnh</t>
  </si>
  <si>
    <t>07/2024</t>
  </si>
  <si>
    <t>Ngô Thị Thủy</t>
  </si>
  <si>
    <t>Hứa Hoàng Thái Sơn</t>
  </si>
  <si>
    <t>Phạm Thị Ngọc Ánh</t>
  </si>
  <si>
    <t>Nguyễn Viết Đức Anh</t>
  </si>
  <si>
    <t>Phạm Nhật Minh</t>
  </si>
  <si>
    <t>Trần Thị Nga</t>
  </si>
  <si>
    <t>Nguyễn Thành Công</t>
  </si>
  <si>
    <t>Đỗ Thị Minh Ngọc</t>
  </si>
  <si>
    <t>Nguyễn Việt Anh</t>
  </si>
  <si>
    <t>Nguyễn Trung Tín</t>
  </si>
  <si>
    <t>Nông Thị Như Quỳnh</t>
  </si>
  <si>
    <t>Đặng khánh linh</t>
  </si>
  <si>
    <t>Hoàng Thảo Nguyên</t>
  </si>
  <si>
    <t>Nguyễn Minh An</t>
  </si>
  <si>
    <t>Hà Quang An</t>
  </si>
  <si>
    <t>Tô Thị Thái Hà</t>
  </si>
  <si>
    <t>Nguyễn Quốc An</t>
  </si>
  <si>
    <t>Nguyễn Tường Minh</t>
  </si>
  <si>
    <t>Nguyễn Thị Quỳnh</t>
  </si>
  <si>
    <t>Phạm Quỳnh Anh</t>
  </si>
  <si>
    <t>Nguyễn Thị Quỳnh Trang</t>
  </si>
  <si>
    <t>Hoàng Nguyên Anh Quốc</t>
  </si>
  <si>
    <t>Dư Văn Lợi</t>
  </si>
  <si>
    <t>Vũ Thị Thu Uyên</t>
  </si>
  <si>
    <t>Hoàng Bảo Ngọc</t>
  </si>
  <si>
    <t>Đỗ Nhật Tiến</t>
  </si>
  <si>
    <t>Nguyễn Hữu Sinh</t>
  </si>
  <si>
    <t>Trần Thị Hương Quỳnh</t>
  </si>
  <si>
    <t>Cửa hàng</t>
  </si>
  <si>
    <t>Đào Văn Đoàn</t>
  </si>
  <si>
    <t>Phòng 102</t>
  </si>
  <si>
    <t>Nguyễn Đăng Dương</t>
  </si>
  <si>
    <t>Phòng 103</t>
  </si>
  <si>
    <t>Lê Khánh Hòa</t>
  </si>
  <si>
    <t>Phòng 105</t>
  </si>
  <si>
    <t>Hà Văn Vịnh</t>
  </si>
  <si>
    <t>Phòng 107</t>
  </si>
  <si>
    <t>Đỗ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</si>
</sst>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anh%20Thu/S&#244;ng%20Nhu&#7879;/Doanh%20thu%20ti&#7873;n%20thu&#234;%20nh&#224;%2087%20+%2095%20S&#244;ng%20Nhu&#78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áng 8.2023"/>
      <sheetName val="Tháng 9.2023 "/>
      <sheetName val="Tháng 10.2023 "/>
      <sheetName val="Tháng 11.2023 "/>
      <sheetName val="Tháng 12.2023 "/>
      <sheetName val="Tháng 1.2024"/>
      <sheetName val="Tháng 2.2024 "/>
      <sheetName val="Tháng 3.2024"/>
      <sheetName val="Tháng 4.2024"/>
      <sheetName val="Tháng 5.2024 "/>
      <sheetName val="Tháng 06.2024 "/>
      <sheetName val="Tháng 07.2024"/>
      <sheetName val="Phiếu thông báo"/>
      <sheetName val="BBQT"/>
      <sheetName val="Phiếu tiền thu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C18" t="str">
            <v>CH</v>
          </cell>
          <cell r="I18">
            <v>24000000</v>
          </cell>
          <cell r="K18">
            <v>12000000</v>
          </cell>
          <cell r="O18">
            <v>12000000</v>
          </cell>
          <cell r="P18">
            <v>2332</v>
          </cell>
          <cell r="Q18">
            <v>2518</v>
          </cell>
        </row>
        <row r="19">
          <cell r="I19">
            <v>0</v>
          </cell>
          <cell r="O19">
            <v>0</v>
          </cell>
          <cell r="P19">
            <v>2969</v>
          </cell>
          <cell r="Q19">
            <v>3203</v>
          </cell>
        </row>
        <row r="20">
          <cell r="C20">
            <v>102</v>
          </cell>
          <cell r="D20" t="str">
            <v>01/10/2019</v>
          </cell>
          <cell r="E20" t="str">
            <v>30/09/2020</v>
          </cell>
          <cell r="F20">
            <v>1</v>
          </cell>
          <cell r="H20">
            <v>6000000</v>
          </cell>
          <cell r="I20">
            <v>10400000</v>
          </cell>
          <cell r="K20">
            <v>3000000</v>
          </cell>
          <cell r="O20">
            <v>7400000</v>
          </cell>
          <cell r="P20">
            <v>431</v>
          </cell>
          <cell r="Q20">
            <v>437</v>
          </cell>
        </row>
        <row r="21">
          <cell r="C21">
            <v>103</v>
          </cell>
          <cell r="D21" t="str">
            <v>01/06/2020</v>
          </cell>
          <cell r="E21" t="str">
            <v>01/06/2021</v>
          </cell>
          <cell r="F21">
            <v>1</v>
          </cell>
          <cell r="H21">
            <v>3300000</v>
          </cell>
          <cell r="I21">
            <v>2500000</v>
          </cell>
          <cell r="K21">
            <v>2500000</v>
          </cell>
          <cell r="O21">
            <v>0</v>
          </cell>
          <cell r="P21">
            <v>894</v>
          </cell>
          <cell r="Q21">
            <v>954</v>
          </cell>
        </row>
        <row r="22">
          <cell r="C22">
            <v>104</v>
          </cell>
          <cell r="D22" t="str">
            <v>01/04/2020</v>
          </cell>
          <cell r="E22" t="str">
            <v>31/03/2021</v>
          </cell>
          <cell r="F22">
            <v>1</v>
          </cell>
          <cell r="I22">
            <v>7500000</v>
          </cell>
          <cell r="K22">
            <v>2500000</v>
          </cell>
          <cell r="O22">
            <v>5000000</v>
          </cell>
          <cell r="P22">
            <v>794</v>
          </cell>
          <cell r="Q22">
            <v>804</v>
          </cell>
        </row>
        <row r="23">
          <cell r="C23">
            <v>105</v>
          </cell>
          <cell r="H23">
            <v>3000000</v>
          </cell>
          <cell r="I23">
            <v>3432000</v>
          </cell>
          <cell r="K23">
            <v>2000000</v>
          </cell>
          <cell r="O23">
            <v>1432000</v>
          </cell>
          <cell r="P23">
            <v>613</v>
          </cell>
          <cell r="Q23">
            <v>698</v>
          </cell>
        </row>
        <row r="24">
          <cell r="C24">
            <v>106</v>
          </cell>
          <cell r="D24" t="str">
            <v>01/06/2020</v>
          </cell>
          <cell r="E24" t="str">
            <v>31/05/2021</v>
          </cell>
          <cell r="F24">
            <v>1</v>
          </cell>
          <cell r="H24">
            <v>5000000</v>
          </cell>
          <cell r="I24">
            <v>0</v>
          </cell>
          <cell r="J24">
            <v>6400000</v>
          </cell>
          <cell r="K24">
            <v>2000000</v>
          </cell>
          <cell r="N24">
            <v>45500</v>
          </cell>
          <cell r="O24">
            <v>4400000</v>
          </cell>
          <cell r="P24">
            <v>559</v>
          </cell>
          <cell r="Q24">
            <v>571</v>
          </cell>
        </row>
        <row r="25">
          <cell r="C25">
            <v>107</v>
          </cell>
          <cell r="I25">
            <v>8283333.3333333321</v>
          </cell>
          <cell r="K25">
            <v>3500000</v>
          </cell>
          <cell r="O25">
            <v>4783333.3333333321</v>
          </cell>
          <cell r="P25">
            <v>1045</v>
          </cell>
          <cell r="Q25">
            <v>1120</v>
          </cell>
        </row>
        <row r="26">
          <cell r="C26">
            <v>201</v>
          </cell>
          <cell r="D26" t="str">
            <v>01/01/2020</v>
          </cell>
          <cell r="E26" t="str">
            <v>31/12/2021</v>
          </cell>
          <cell r="F26">
            <v>1</v>
          </cell>
          <cell r="H26">
            <v>5000000</v>
          </cell>
          <cell r="I26">
            <v>0</v>
          </cell>
          <cell r="J26">
            <v>6000000</v>
          </cell>
          <cell r="K26">
            <v>2000000</v>
          </cell>
          <cell r="N26">
            <v>45481</v>
          </cell>
          <cell r="O26">
            <v>4000000</v>
          </cell>
          <cell r="P26">
            <v>425</v>
          </cell>
          <cell r="Q26">
            <v>436</v>
          </cell>
        </row>
        <row r="27">
          <cell r="C27">
            <v>202</v>
          </cell>
          <cell r="D27" t="str">
            <v>23/09/2020</v>
          </cell>
          <cell r="E27" t="str">
            <v>22/09/2025</v>
          </cell>
          <cell r="F27">
            <v>5</v>
          </cell>
          <cell r="H27">
            <v>3800000</v>
          </cell>
          <cell r="I27">
            <v>4106666.6666666642</v>
          </cell>
          <cell r="K27">
            <v>2200000</v>
          </cell>
          <cell r="O27">
            <v>1906666.6666666642</v>
          </cell>
          <cell r="P27">
            <v>582</v>
          </cell>
          <cell r="Q27">
            <v>582</v>
          </cell>
        </row>
        <row r="28">
          <cell r="C28">
            <v>203</v>
          </cell>
          <cell r="D28" t="str">
            <v>01/10/2020</v>
          </cell>
          <cell r="E28" t="str">
            <v>31/12/2021</v>
          </cell>
          <cell r="F28">
            <v>1</v>
          </cell>
          <cell r="H28">
            <v>3500000</v>
          </cell>
          <cell r="I28">
            <v>5333333.3333333358</v>
          </cell>
          <cell r="K28">
            <v>2500000</v>
          </cell>
          <cell r="O28">
            <v>2833333.3333333358</v>
          </cell>
          <cell r="P28">
            <v>518</v>
          </cell>
          <cell r="Q28">
            <v>615</v>
          </cell>
        </row>
        <row r="29">
          <cell r="C29">
            <v>204</v>
          </cell>
          <cell r="D29" t="str">
            <v>01/10/2020</v>
          </cell>
          <cell r="E29" t="str">
            <v>31/12/2021</v>
          </cell>
          <cell r="F29">
            <v>1</v>
          </cell>
          <cell r="H29">
            <v>3500000</v>
          </cell>
          <cell r="I29">
            <v>7300000</v>
          </cell>
          <cell r="K29">
            <v>3000000</v>
          </cell>
          <cell r="O29">
            <v>4300000</v>
          </cell>
          <cell r="P29">
            <v>1284</v>
          </cell>
          <cell r="Q29">
            <v>1355</v>
          </cell>
        </row>
        <row r="30">
          <cell r="C30">
            <v>205</v>
          </cell>
          <cell r="D30" t="str">
            <v>02/03/2020</v>
          </cell>
          <cell r="E30" t="str">
            <v>02/03/2021</v>
          </cell>
          <cell r="H30">
            <v>4800000</v>
          </cell>
          <cell r="I30">
            <v>5166667</v>
          </cell>
          <cell r="K30">
            <v>2500000</v>
          </cell>
          <cell r="O30">
            <v>2666667</v>
          </cell>
          <cell r="P30">
            <v>604</v>
          </cell>
          <cell r="Q30">
            <v>608</v>
          </cell>
        </row>
        <row r="31">
          <cell r="C31">
            <v>206</v>
          </cell>
          <cell r="H31">
            <v>5000000</v>
          </cell>
          <cell r="I31">
            <v>5000000</v>
          </cell>
          <cell r="K31">
            <v>2500000</v>
          </cell>
          <cell r="O31">
            <v>2500000</v>
          </cell>
          <cell r="P31">
            <v>639</v>
          </cell>
          <cell r="Q31">
            <v>676</v>
          </cell>
        </row>
        <row r="32">
          <cell r="C32">
            <v>207</v>
          </cell>
          <cell r="D32" t="str">
            <v>06/03/2020</v>
          </cell>
          <cell r="E32" t="str">
            <v>05/06/2021</v>
          </cell>
          <cell r="F32">
            <v>0.3</v>
          </cell>
          <cell r="H32">
            <v>8000000</v>
          </cell>
          <cell r="I32">
            <v>5286666.6666666642</v>
          </cell>
          <cell r="K32">
            <v>2900000</v>
          </cell>
          <cell r="O32">
            <v>2386666.6666666642</v>
          </cell>
          <cell r="P32">
            <v>357</v>
          </cell>
          <cell r="Q32">
            <v>393</v>
          </cell>
        </row>
        <row r="33">
          <cell r="C33">
            <v>208</v>
          </cell>
          <cell r="D33" t="str">
            <v>04/02/2021</v>
          </cell>
          <cell r="E33" t="str">
            <v>03/05/2021</v>
          </cell>
          <cell r="F33">
            <v>1</v>
          </cell>
          <cell r="H33">
            <v>4800000</v>
          </cell>
          <cell r="I33">
            <v>3666666.6666666679</v>
          </cell>
          <cell r="K33">
            <v>2500000</v>
          </cell>
          <cell r="O33">
            <v>1166666.6666666679</v>
          </cell>
          <cell r="P33">
            <v>757</v>
          </cell>
          <cell r="Q33">
            <v>835</v>
          </cell>
        </row>
        <row r="34">
          <cell r="C34">
            <v>209</v>
          </cell>
          <cell r="D34" t="str">
            <v>01/03/2021</v>
          </cell>
          <cell r="E34" t="str">
            <v>31/05/2021</v>
          </cell>
          <cell r="F34">
            <v>1</v>
          </cell>
          <cell r="H34">
            <v>5280000</v>
          </cell>
          <cell r="I34">
            <v>0</v>
          </cell>
          <cell r="K34">
            <v>2000000</v>
          </cell>
          <cell r="O34">
            <v>-2000000</v>
          </cell>
          <cell r="P34">
            <v>278</v>
          </cell>
          <cell r="Q34">
            <v>310</v>
          </cell>
        </row>
        <row r="35">
          <cell r="C35">
            <v>301</v>
          </cell>
          <cell r="D35" t="str">
            <v>30/06/2020</v>
          </cell>
          <cell r="E35" t="str">
            <v>29/06/2021</v>
          </cell>
          <cell r="F35">
            <v>1</v>
          </cell>
          <cell r="H35">
            <v>4500000</v>
          </cell>
          <cell r="I35">
            <v>-499999.66666666791</v>
          </cell>
          <cell r="J35">
            <v>7500000</v>
          </cell>
          <cell r="K35">
            <v>2500000</v>
          </cell>
          <cell r="N35">
            <v>45481</v>
          </cell>
          <cell r="O35">
            <v>4500000.3333333321</v>
          </cell>
          <cell r="P35">
            <v>711</v>
          </cell>
          <cell r="Q35">
            <v>719</v>
          </cell>
        </row>
        <row r="36">
          <cell r="C36">
            <v>302</v>
          </cell>
          <cell r="D36" t="str">
            <v>15/12/2020</v>
          </cell>
          <cell r="E36" t="str">
            <v>14/12/2021</v>
          </cell>
          <cell r="F36">
            <v>1</v>
          </cell>
          <cell r="G36">
            <v>5000000</v>
          </cell>
          <cell r="I36">
            <v>2333333.333333334</v>
          </cell>
          <cell r="J36">
            <v>7500000</v>
          </cell>
          <cell r="K36">
            <v>2500000</v>
          </cell>
          <cell r="N36">
            <v>45502</v>
          </cell>
          <cell r="O36">
            <v>7333333.333333334</v>
          </cell>
          <cell r="P36">
            <v>823</v>
          </cell>
          <cell r="Q36">
            <v>969</v>
          </cell>
        </row>
        <row r="37">
          <cell r="C37">
            <v>303</v>
          </cell>
          <cell r="G37">
            <v>7500000</v>
          </cell>
          <cell r="I37">
            <v>5786666.6666666679</v>
          </cell>
          <cell r="K37">
            <v>2800000</v>
          </cell>
          <cell r="O37">
            <v>2986666.6666666679</v>
          </cell>
          <cell r="P37">
            <v>1234</v>
          </cell>
          <cell r="Q37">
            <v>1329</v>
          </cell>
        </row>
        <row r="38">
          <cell r="C38">
            <v>304</v>
          </cell>
          <cell r="D38" t="str">
            <v>18/10/2020</v>
          </cell>
          <cell r="E38" t="str">
            <v>17/10/2021</v>
          </cell>
          <cell r="F38">
            <v>1</v>
          </cell>
          <cell r="G38">
            <v>5500000</v>
          </cell>
          <cell r="I38">
            <v>6280000</v>
          </cell>
          <cell r="K38">
            <v>3400000</v>
          </cell>
          <cell r="O38">
            <v>2880000</v>
          </cell>
          <cell r="P38">
            <v>1372</v>
          </cell>
          <cell r="Q38">
            <v>1455</v>
          </cell>
        </row>
        <row r="39">
          <cell r="C39">
            <v>305</v>
          </cell>
          <cell r="D39" t="str">
            <v>09/11/2020</v>
          </cell>
          <cell r="E39" t="str">
            <v>08/11/2021</v>
          </cell>
          <cell r="F39">
            <v>1</v>
          </cell>
          <cell r="G39">
            <v>2800000</v>
          </cell>
          <cell r="I39">
            <v>2916666.6666666679</v>
          </cell>
          <cell r="K39">
            <v>2500000</v>
          </cell>
          <cell r="O39">
            <v>416666.66666666791</v>
          </cell>
          <cell r="P39">
            <v>578</v>
          </cell>
          <cell r="Q39">
            <v>649</v>
          </cell>
        </row>
        <row r="40">
          <cell r="C40">
            <v>306</v>
          </cell>
          <cell r="D40" t="str">
            <v>08/08/2020</v>
          </cell>
          <cell r="E40" t="str">
            <v>07/08/2021</v>
          </cell>
          <cell r="F40">
            <v>1</v>
          </cell>
          <cell r="G40">
            <v>6500000</v>
          </cell>
          <cell r="I40">
            <v>5000000</v>
          </cell>
          <cell r="K40">
            <v>2500000</v>
          </cell>
          <cell r="O40">
            <v>2500000</v>
          </cell>
          <cell r="P40">
            <v>1149</v>
          </cell>
          <cell r="Q40">
            <v>1355</v>
          </cell>
        </row>
        <row r="41">
          <cell r="C41">
            <v>401</v>
          </cell>
          <cell r="D41" t="str">
            <v>15/09/2020</v>
          </cell>
          <cell r="E41" t="str">
            <v>14/09/2022</v>
          </cell>
          <cell r="F41">
            <v>2</v>
          </cell>
          <cell r="G41">
            <v>12000000</v>
          </cell>
          <cell r="I41">
            <v>5880000</v>
          </cell>
          <cell r="K41">
            <v>2800000</v>
          </cell>
          <cell r="O41">
            <v>3080000</v>
          </cell>
          <cell r="P41">
            <v>1136</v>
          </cell>
          <cell r="Q41">
            <v>1269</v>
          </cell>
        </row>
        <row r="42">
          <cell r="C42">
            <v>402</v>
          </cell>
          <cell r="D42" t="str">
            <v>26/10/2020</v>
          </cell>
          <cell r="E42" t="str">
            <v>25/10/2021</v>
          </cell>
          <cell r="F42">
            <v>1</v>
          </cell>
          <cell r="G42">
            <v>12000000</v>
          </cell>
          <cell r="I42">
            <v>5850000</v>
          </cell>
          <cell r="K42">
            <v>2700000</v>
          </cell>
          <cell r="O42">
            <v>3150000</v>
          </cell>
          <cell r="P42">
            <v>833</v>
          </cell>
          <cell r="Q42">
            <v>936</v>
          </cell>
        </row>
        <row r="43">
          <cell r="C43">
            <v>403</v>
          </cell>
          <cell r="D43" t="str">
            <v>26/10/2020</v>
          </cell>
          <cell r="E43" t="str">
            <v>25/10/2021</v>
          </cell>
          <cell r="F43">
            <v>1</v>
          </cell>
          <cell r="G43">
            <v>13500000</v>
          </cell>
          <cell r="I43">
            <v>4999999.666666666</v>
          </cell>
          <cell r="K43">
            <v>2000000</v>
          </cell>
          <cell r="O43">
            <v>2999999.666666666</v>
          </cell>
          <cell r="P43">
            <v>946</v>
          </cell>
          <cell r="Q43">
            <v>1021</v>
          </cell>
        </row>
        <row r="44">
          <cell r="C44">
            <v>404</v>
          </cell>
          <cell r="D44" t="str">
            <v>20/12/2018</v>
          </cell>
          <cell r="E44" t="str">
            <v>19/12/2019</v>
          </cell>
          <cell r="F44">
            <v>1</v>
          </cell>
          <cell r="G44">
            <v>13500000</v>
          </cell>
          <cell r="I44">
            <v>2000000</v>
          </cell>
          <cell r="J44">
            <v>2000000</v>
          </cell>
          <cell r="K44">
            <v>2000000</v>
          </cell>
          <cell r="N44">
            <v>45484</v>
          </cell>
          <cell r="O44">
            <v>2000000</v>
          </cell>
          <cell r="P44">
            <v>521</v>
          </cell>
          <cell r="Q44">
            <v>595</v>
          </cell>
        </row>
        <row r="45">
          <cell r="C45">
            <v>405</v>
          </cell>
          <cell r="D45" t="str">
            <v>24/08/2020</v>
          </cell>
          <cell r="E45" t="str">
            <v>23/08/2021</v>
          </cell>
          <cell r="F45">
            <v>1</v>
          </cell>
          <cell r="G45">
            <v>6000000</v>
          </cell>
          <cell r="I45">
            <v>7500000</v>
          </cell>
          <cell r="K45">
            <v>2500000</v>
          </cell>
          <cell r="O45">
            <v>5000000</v>
          </cell>
          <cell r="P45">
            <v>752</v>
          </cell>
          <cell r="Q45">
            <v>772</v>
          </cell>
        </row>
        <row r="46">
          <cell r="C46">
            <v>406</v>
          </cell>
          <cell r="D46" t="str">
            <v>06/07/2020</v>
          </cell>
          <cell r="E46" t="str">
            <v>05/07/2021</v>
          </cell>
          <cell r="F46">
            <v>1</v>
          </cell>
          <cell r="H46">
            <v>7500000</v>
          </cell>
          <cell r="I46">
            <v>3666666.666666666</v>
          </cell>
          <cell r="K46">
            <v>2000000</v>
          </cell>
          <cell r="O46">
            <v>1666666.666666666</v>
          </cell>
          <cell r="P46">
            <v>839</v>
          </cell>
          <cell r="Q46">
            <v>904</v>
          </cell>
        </row>
        <row r="47">
          <cell r="C47">
            <v>407</v>
          </cell>
          <cell r="D47" t="str">
            <v>30/05/2020</v>
          </cell>
          <cell r="E47" t="str">
            <v>29/05/2021</v>
          </cell>
          <cell r="F47">
            <v>1</v>
          </cell>
          <cell r="G47">
            <v>8500000</v>
          </cell>
          <cell r="I47">
            <v>4550000</v>
          </cell>
          <cell r="K47">
            <v>3500000</v>
          </cell>
          <cell r="O47">
            <v>1050000</v>
          </cell>
          <cell r="P47">
            <v>3356</v>
          </cell>
          <cell r="Q47">
            <v>3670</v>
          </cell>
        </row>
        <row r="48">
          <cell r="C48">
            <v>501</v>
          </cell>
          <cell r="D48" t="str">
            <v>20/03/2021</v>
          </cell>
          <cell r="E48" t="str">
            <v>19/09/2021</v>
          </cell>
          <cell r="F48">
            <v>0.5</v>
          </cell>
          <cell r="H48">
            <v>8000000</v>
          </cell>
          <cell r="I48">
            <v>-133333.66666666558</v>
          </cell>
          <cell r="J48">
            <v>4000000</v>
          </cell>
          <cell r="K48">
            <v>2000000</v>
          </cell>
          <cell r="N48">
            <v>45502</v>
          </cell>
          <cell r="O48">
            <v>1866666.3333333344</v>
          </cell>
          <cell r="P48">
            <v>859</v>
          </cell>
          <cell r="Q48">
            <v>868</v>
          </cell>
        </row>
        <row r="49">
          <cell r="C49">
            <v>502</v>
          </cell>
          <cell r="D49" t="str">
            <v>25/04/2019</v>
          </cell>
          <cell r="E49" t="str">
            <v>24/04/2020</v>
          </cell>
          <cell r="F49">
            <v>1</v>
          </cell>
          <cell r="H49">
            <v>16500000</v>
          </cell>
          <cell r="I49">
            <v>750000</v>
          </cell>
          <cell r="J49">
            <v>7500000</v>
          </cell>
          <cell r="K49">
            <v>2500000</v>
          </cell>
          <cell r="N49">
            <v>45483</v>
          </cell>
          <cell r="O49">
            <v>5750000</v>
          </cell>
          <cell r="P49">
            <v>888</v>
          </cell>
          <cell r="Q49">
            <v>1020</v>
          </cell>
        </row>
        <row r="50">
          <cell r="C50">
            <v>503</v>
          </cell>
          <cell r="H50">
            <v>22000000</v>
          </cell>
          <cell r="I50">
            <v>5600000</v>
          </cell>
          <cell r="K50">
            <v>2000000</v>
          </cell>
          <cell r="O50">
            <v>3600000</v>
          </cell>
          <cell r="P50">
            <v>850</v>
          </cell>
          <cell r="Q50">
            <v>862</v>
          </cell>
        </row>
        <row r="51">
          <cell r="C51">
            <v>504</v>
          </cell>
          <cell r="G51">
            <v>20000000</v>
          </cell>
          <cell r="H51">
            <v>21000000</v>
          </cell>
          <cell r="I51">
            <v>-399999.66666666791</v>
          </cell>
          <cell r="J51">
            <v>1000000</v>
          </cell>
          <cell r="K51">
            <v>2000000</v>
          </cell>
          <cell r="N51">
            <v>45499</v>
          </cell>
          <cell r="O51">
            <v>-1399999.6666666679</v>
          </cell>
          <cell r="P51">
            <v>670</v>
          </cell>
          <cell r="Q51">
            <v>694</v>
          </cell>
        </row>
        <row r="52">
          <cell r="C52">
            <v>505</v>
          </cell>
          <cell r="D52" t="str">
            <v>30/12/2019</v>
          </cell>
          <cell r="E52" t="str">
            <v>29/12/2020</v>
          </cell>
          <cell r="F52">
            <v>1</v>
          </cell>
          <cell r="G52">
            <v>14000000</v>
          </cell>
          <cell r="I52">
            <v>5500000</v>
          </cell>
          <cell r="K52">
            <v>2500000</v>
          </cell>
          <cell r="O52">
            <v>3000000</v>
          </cell>
          <cell r="P52">
            <v>613</v>
          </cell>
          <cell r="Q52">
            <v>620</v>
          </cell>
        </row>
        <row r="53">
          <cell r="C53">
            <v>506</v>
          </cell>
          <cell r="G53">
            <v>4000000</v>
          </cell>
          <cell r="I53">
            <v>0.33333333348855376</v>
          </cell>
          <cell r="J53">
            <v>2500000</v>
          </cell>
          <cell r="K53">
            <v>2500000</v>
          </cell>
          <cell r="N53">
            <v>45491</v>
          </cell>
          <cell r="O53">
            <v>0.33333333348855376</v>
          </cell>
          <cell r="P53">
            <v>875</v>
          </cell>
          <cell r="Q53">
            <v>971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9"/>
  <sheetViews>
    <sheetView tabSelected="1" workbookViewId="0">
      <pane xSplit="3" ySplit="3" topLeftCell="E5" activePane="bottomRight" state="frozen"/>
      <selection pane="topRight" activeCell="D1" sqref="D1"/>
      <selection pane="bottomLeft" activeCell="A4" sqref="A4"/>
      <selection pane="bottomRight" activeCell="P5" sqref="P5:Q38"/>
    </sheetView>
  </sheetViews>
  <sheetFormatPr defaultRowHeight="15.75" x14ac:dyDescent="0.25"/>
  <cols>
    <col min="1" max="1" width="3.25" bestFit="1" customWidth="1"/>
    <col min="2" max="2" width="18.625" bestFit="1" customWidth="1"/>
    <col min="3" max="3" width="11.5" bestFit="1" customWidth="1"/>
    <col min="4" max="4" width="26.875" bestFit="1" customWidth="1"/>
    <col min="5" max="5" width="9.125" bestFit="1" customWidth="1"/>
    <col min="6" max="6" width="12.75" bestFit="1" customWidth="1"/>
    <col min="7" max="7" width="13.875" bestFit="1" customWidth="1"/>
    <col min="8" max="8" width="19.875" bestFit="1" customWidth="1"/>
    <col min="9" max="9" width="11.5" bestFit="1" customWidth="1"/>
    <col min="10" max="10" width="21" bestFit="1" customWidth="1"/>
    <col min="11" max="11" width="21.375" customWidth="1"/>
    <col min="12" max="13" width="12.75" bestFit="1" customWidth="1"/>
    <col min="14" max="15" width="13.875" bestFit="1" customWidth="1"/>
  </cols>
  <sheetData>
    <row r="2" spans="1:16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2" t="s">
        <v>11</v>
      </c>
      <c r="N2" s="2"/>
      <c r="O2" s="1" t="s">
        <v>12</v>
      </c>
    </row>
    <row r="3" spans="1:16" ht="14.45" customHeight="1" x14ac:dyDescent="0.25">
      <c r="A3" s="2"/>
      <c r="B3" s="2"/>
      <c r="C3" s="2"/>
      <c r="D3" s="2"/>
      <c r="E3" s="2"/>
      <c r="F3" s="1" t="s">
        <v>13</v>
      </c>
      <c r="G3" s="1" t="s">
        <v>14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13</v>
      </c>
      <c r="N3" s="1" t="s">
        <v>14</v>
      </c>
      <c r="O3" s="1" t="s">
        <v>15</v>
      </c>
    </row>
    <row r="4" spans="1:16" ht="14.45" customHeight="1" x14ac:dyDescent="0.25">
      <c r="A4" s="1">
        <v>1</v>
      </c>
      <c r="B4" s="1" t="s">
        <v>16</v>
      </c>
      <c r="C4" s="1">
        <v>104</v>
      </c>
      <c r="D4" s="1" t="s">
        <v>17</v>
      </c>
      <c r="E4" s="1" t="s">
        <v>18</v>
      </c>
      <c r="F4" s="1">
        <f>IFERROR(INDEX('[1]Tháng 07.2024'!$C$18:$Q$53,MATCH(C4,'[1]Tháng 07.2024'!$C$18:$C$53,0),14), )</f>
        <v>794</v>
      </c>
      <c r="G4" s="1">
        <v>804</v>
      </c>
      <c r="H4" s="1">
        <v>2</v>
      </c>
      <c r="I4" s="1">
        <v>2</v>
      </c>
      <c r="J4" s="1">
        <v>1</v>
      </c>
      <c r="K4" s="1">
        <v>2</v>
      </c>
      <c r="L4" s="1">
        <v>0</v>
      </c>
      <c r="M4" s="1">
        <v>0</v>
      </c>
      <c r="N4" s="1">
        <v>0</v>
      </c>
      <c r="O4" s="1">
        <v>0</v>
      </c>
      <c r="P4">
        <f>G4-F4</f>
        <v>10</v>
      </c>
    </row>
    <row r="5" spans="1:16" ht="14.45" customHeight="1" x14ac:dyDescent="0.25">
      <c r="A5" s="1">
        <v>2</v>
      </c>
      <c r="B5" s="1" t="s">
        <v>16</v>
      </c>
      <c r="C5" s="1">
        <v>201</v>
      </c>
      <c r="D5" s="1" t="s">
        <v>19</v>
      </c>
      <c r="E5" s="1" t="s">
        <v>18</v>
      </c>
      <c r="F5" s="1">
        <f>IFERROR(INDEX('[1]Tháng 07.2024'!$C$18:$Q$53,MATCH(C5,'[1]Tháng 07.2024'!$C$18:$C$53,0),14), )</f>
        <v>425</v>
      </c>
      <c r="G5" s="1">
        <v>436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0</v>
      </c>
      <c r="N5" s="1">
        <v>0</v>
      </c>
      <c r="O5" s="1">
        <v>0</v>
      </c>
    </row>
    <row r="6" spans="1:16" ht="14.45" customHeight="1" x14ac:dyDescent="0.25">
      <c r="A6" s="1">
        <v>3</v>
      </c>
      <c r="B6" s="1" t="s">
        <v>16</v>
      </c>
      <c r="C6" s="1">
        <v>202</v>
      </c>
      <c r="D6" s="1" t="s">
        <v>20</v>
      </c>
      <c r="E6" s="1" t="s">
        <v>18</v>
      </c>
      <c r="F6" s="1">
        <f>IFERROR(INDEX('[1]Tháng 07.2024'!$C$18:$Q$53,MATCH(C6,'[1]Tháng 07.2024'!$C$18:$C$53,0),14), )</f>
        <v>582</v>
      </c>
      <c r="G6" s="1">
        <v>582</v>
      </c>
      <c r="H6" s="1">
        <v>1</v>
      </c>
      <c r="I6" s="1">
        <v>1</v>
      </c>
      <c r="J6" s="1">
        <v>1</v>
      </c>
      <c r="K6" s="1">
        <v>1</v>
      </c>
      <c r="L6" s="1">
        <v>0</v>
      </c>
      <c r="M6" s="1">
        <v>0</v>
      </c>
      <c r="N6" s="1">
        <v>0</v>
      </c>
      <c r="O6" s="1">
        <v>0</v>
      </c>
    </row>
    <row r="7" spans="1:16" ht="14.45" customHeight="1" x14ac:dyDescent="0.25">
      <c r="A7" s="1">
        <v>4</v>
      </c>
      <c r="B7" s="1" t="s">
        <v>16</v>
      </c>
      <c r="C7" s="1">
        <v>203</v>
      </c>
      <c r="D7" s="1" t="s">
        <v>21</v>
      </c>
      <c r="E7" s="1" t="s">
        <v>18</v>
      </c>
      <c r="F7" s="1">
        <f>IFERROR(INDEX('[1]Tháng 07.2024'!$C$18:$Q$53,MATCH(C7,'[1]Tháng 07.2024'!$C$18:$C$53,0),14), )</f>
        <v>518</v>
      </c>
      <c r="G7" s="1">
        <v>615</v>
      </c>
      <c r="H7" s="1">
        <v>1</v>
      </c>
      <c r="I7" s="1">
        <v>1</v>
      </c>
      <c r="J7" s="1">
        <v>1</v>
      </c>
      <c r="K7" s="1">
        <v>1</v>
      </c>
      <c r="L7" s="1">
        <v>0</v>
      </c>
      <c r="M7" s="1">
        <v>0</v>
      </c>
      <c r="N7" s="1">
        <v>0</v>
      </c>
      <c r="O7" s="1">
        <v>0</v>
      </c>
    </row>
    <row r="8" spans="1:16" ht="14.45" customHeight="1" x14ac:dyDescent="0.25">
      <c r="A8" s="1">
        <v>5</v>
      </c>
      <c r="B8" s="1" t="s">
        <v>16</v>
      </c>
      <c r="C8" s="1">
        <v>204</v>
      </c>
      <c r="D8" s="1" t="s">
        <v>22</v>
      </c>
      <c r="E8" s="1" t="s">
        <v>18</v>
      </c>
      <c r="F8" s="1">
        <f>IFERROR(INDEX('[1]Tháng 07.2024'!$C$18:$Q$53,MATCH(C8,'[1]Tháng 07.2024'!$C$18:$C$53,0),14), )</f>
        <v>1284</v>
      </c>
      <c r="G8" s="1">
        <v>1355</v>
      </c>
      <c r="H8" s="1">
        <v>1</v>
      </c>
      <c r="I8" s="1">
        <v>1</v>
      </c>
      <c r="J8" s="1">
        <v>1</v>
      </c>
      <c r="K8" s="1">
        <v>1</v>
      </c>
      <c r="L8" s="1">
        <v>0</v>
      </c>
      <c r="M8" s="1">
        <v>0</v>
      </c>
      <c r="N8" s="1">
        <v>0</v>
      </c>
      <c r="O8" s="1">
        <v>0</v>
      </c>
    </row>
    <row r="9" spans="1:16" ht="14.45" customHeight="1" x14ac:dyDescent="0.25">
      <c r="A9" s="1">
        <v>6</v>
      </c>
      <c r="B9" s="1" t="s">
        <v>16</v>
      </c>
      <c r="C9" s="1">
        <v>205</v>
      </c>
      <c r="D9" s="1" t="s">
        <v>23</v>
      </c>
      <c r="E9" s="1" t="s">
        <v>18</v>
      </c>
      <c r="F9" s="1">
        <f>IFERROR(INDEX('[1]Tháng 07.2024'!$C$18:$Q$53,MATCH(C9,'[1]Tháng 07.2024'!$C$18:$C$53,0),14), )</f>
        <v>604</v>
      </c>
      <c r="G9" s="1">
        <v>608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0</v>
      </c>
      <c r="N9" s="1">
        <v>0</v>
      </c>
      <c r="O9" s="1">
        <v>0</v>
      </c>
    </row>
    <row r="10" spans="1:16" ht="14.45" customHeight="1" x14ac:dyDescent="0.25">
      <c r="A10" s="1">
        <v>7</v>
      </c>
      <c r="B10" s="1" t="s">
        <v>16</v>
      </c>
      <c r="C10" s="1">
        <v>206</v>
      </c>
      <c r="D10" s="1" t="s">
        <v>24</v>
      </c>
      <c r="E10" s="1" t="s">
        <v>18</v>
      </c>
      <c r="F10" s="1">
        <f>IFERROR(INDEX('[1]Tháng 07.2024'!$C$18:$Q$53,MATCH(C10,'[1]Tháng 07.2024'!$C$18:$C$53,0),14), )</f>
        <v>639</v>
      </c>
      <c r="G10" s="1">
        <v>676</v>
      </c>
      <c r="H10" s="1">
        <v>2</v>
      </c>
      <c r="I10" s="1">
        <v>2</v>
      </c>
      <c r="J10" s="1">
        <v>1</v>
      </c>
      <c r="K10" s="1">
        <v>2</v>
      </c>
      <c r="L10" s="1">
        <v>2</v>
      </c>
      <c r="M10" s="1">
        <v>0</v>
      </c>
      <c r="N10" s="1">
        <v>0</v>
      </c>
      <c r="O10" s="1">
        <v>0</v>
      </c>
    </row>
    <row r="11" spans="1:16" ht="14.45" customHeight="1" x14ac:dyDescent="0.25">
      <c r="A11" s="1">
        <v>8</v>
      </c>
      <c r="B11" s="1" t="s">
        <v>16</v>
      </c>
      <c r="C11" s="1">
        <v>207</v>
      </c>
      <c r="D11" s="1" t="s">
        <v>25</v>
      </c>
      <c r="E11" s="1" t="s">
        <v>18</v>
      </c>
      <c r="F11" s="1">
        <f>IFERROR(INDEX('[1]Tháng 07.2024'!$C$18:$Q$53,MATCH(C11,'[1]Tháng 07.2024'!$C$18:$C$53,0),14), )</f>
        <v>357</v>
      </c>
      <c r="G11" s="1">
        <v>393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</row>
    <row r="12" spans="1:16" ht="14.45" customHeight="1" x14ac:dyDescent="0.25">
      <c r="A12" s="1">
        <v>9</v>
      </c>
      <c r="B12" s="1" t="s">
        <v>16</v>
      </c>
      <c r="C12" s="1">
        <v>208</v>
      </c>
      <c r="D12" s="1" t="s">
        <v>26</v>
      </c>
      <c r="E12" s="1" t="s">
        <v>18</v>
      </c>
      <c r="F12" s="1">
        <f>IFERROR(INDEX('[1]Tháng 07.2024'!$C$18:$Q$53,MATCH(C12,'[1]Tháng 07.2024'!$C$18:$C$53,0),14), )</f>
        <v>757</v>
      </c>
      <c r="G12" s="1">
        <v>835</v>
      </c>
      <c r="H12" s="1">
        <v>2</v>
      </c>
      <c r="I12" s="1">
        <v>2</v>
      </c>
      <c r="J12" s="1">
        <v>1</v>
      </c>
      <c r="K12" s="1">
        <v>2</v>
      </c>
      <c r="L12" s="1">
        <v>2</v>
      </c>
      <c r="M12" s="1">
        <v>0</v>
      </c>
      <c r="N12" s="1">
        <v>0</v>
      </c>
      <c r="O12" s="1">
        <v>0</v>
      </c>
    </row>
    <row r="13" spans="1:16" ht="14.45" customHeight="1" x14ac:dyDescent="0.25">
      <c r="A13" s="1">
        <v>10</v>
      </c>
      <c r="B13" s="1" t="s">
        <v>16</v>
      </c>
      <c r="C13" s="1">
        <v>209</v>
      </c>
      <c r="D13" s="1" t="s">
        <v>27</v>
      </c>
      <c r="E13" s="1" t="s">
        <v>18</v>
      </c>
      <c r="F13" s="1">
        <f>IFERROR(INDEX('[1]Tháng 07.2024'!$C$18:$Q$53,MATCH(C13,'[1]Tháng 07.2024'!$C$18:$C$53,0),14), )</f>
        <v>278</v>
      </c>
      <c r="G13" s="1">
        <v>310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0</v>
      </c>
      <c r="N13" s="1">
        <v>0</v>
      </c>
      <c r="O13" s="1">
        <v>0</v>
      </c>
    </row>
    <row r="14" spans="1:16" ht="14.45" customHeight="1" x14ac:dyDescent="0.25">
      <c r="A14" s="1">
        <v>11</v>
      </c>
      <c r="B14" s="1" t="s">
        <v>16</v>
      </c>
      <c r="C14" s="1">
        <v>301</v>
      </c>
      <c r="D14" s="1" t="s">
        <v>28</v>
      </c>
      <c r="E14" s="1" t="s">
        <v>18</v>
      </c>
      <c r="F14" s="1">
        <f>IFERROR(INDEX('[1]Tháng 07.2024'!$C$18:$Q$53,MATCH(C14,'[1]Tháng 07.2024'!$C$18:$C$53,0),14), )</f>
        <v>711</v>
      </c>
      <c r="G14" s="1">
        <v>719</v>
      </c>
      <c r="H14" s="1">
        <v>2</v>
      </c>
      <c r="I14" s="1">
        <v>2</v>
      </c>
      <c r="J14" s="1">
        <v>1</v>
      </c>
      <c r="K14" s="1">
        <v>2</v>
      </c>
      <c r="L14" s="1">
        <v>2</v>
      </c>
      <c r="M14" s="1">
        <v>0</v>
      </c>
      <c r="N14" s="1">
        <v>0</v>
      </c>
      <c r="O14" s="1">
        <v>0</v>
      </c>
    </row>
    <row r="15" spans="1:16" ht="14.45" customHeight="1" x14ac:dyDescent="0.25">
      <c r="A15" s="1">
        <v>12</v>
      </c>
      <c r="B15" s="1" t="s">
        <v>16</v>
      </c>
      <c r="C15" s="1">
        <v>302</v>
      </c>
      <c r="D15" s="1" t="s">
        <v>29</v>
      </c>
      <c r="E15" s="1" t="s">
        <v>18</v>
      </c>
      <c r="F15" s="1">
        <f>IFERROR(INDEX('[1]Tháng 07.2024'!$C$18:$Q$53,MATCH(C15,'[1]Tháng 07.2024'!$C$18:$C$53,0),14), )</f>
        <v>823</v>
      </c>
      <c r="G15" s="1">
        <v>969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0</v>
      </c>
      <c r="N15" s="1">
        <v>0</v>
      </c>
      <c r="O15" s="1">
        <v>0</v>
      </c>
    </row>
    <row r="16" spans="1:16" ht="14.45" customHeight="1" x14ac:dyDescent="0.25">
      <c r="A16" s="1">
        <v>13</v>
      </c>
      <c r="B16" s="1" t="s">
        <v>16</v>
      </c>
      <c r="C16" s="1">
        <v>303</v>
      </c>
      <c r="D16" s="1" t="s">
        <v>30</v>
      </c>
      <c r="E16" s="1" t="s">
        <v>18</v>
      </c>
      <c r="F16" s="1">
        <f>IFERROR(INDEX('[1]Tháng 07.2024'!$C$18:$Q$53,MATCH(C16,'[1]Tháng 07.2024'!$C$18:$C$53,0),14), )</f>
        <v>1234</v>
      </c>
      <c r="G16" s="1">
        <v>1329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</row>
    <row r="17" spans="1:15" ht="14.45" customHeight="1" x14ac:dyDescent="0.25">
      <c r="A17" s="1">
        <v>14</v>
      </c>
      <c r="B17" s="1" t="s">
        <v>16</v>
      </c>
      <c r="C17" s="1">
        <v>304</v>
      </c>
      <c r="D17" s="1" t="s">
        <v>31</v>
      </c>
      <c r="E17" s="1" t="s">
        <v>18</v>
      </c>
      <c r="F17" s="1">
        <f>IFERROR(INDEX('[1]Tháng 07.2024'!$C$18:$Q$53,MATCH(C17,'[1]Tháng 07.2024'!$C$18:$C$53,0),14), )</f>
        <v>1372</v>
      </c>
      <c r="G17" s="1">
        <v>1455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</row>
    <row r="18" spans="1:15" ht="14.45" customHeight="1" x14ac:dyDescent="0.25">
      <c r="A18" s="1">
        <v>15</v>
      </c>
      <c r="B18" s="1" t="s">
        <v>16</v>
      </c>
      <c r="C18" s="1">
        <v>305</v>
      </c>
      <c r="D18" s="1" t="s">
        <v>32</v>
      </c>
      <c r="E18" s="1" t="s">
        <v>18</v>
      </c>
      <c r="F18" s="1">
        <f>IFERROR(INDEX('[1]Tháng 07.2024'!$C$18:$Q$53,MATCH(C18,'[1]Tháng 07.2024'!$C$18:$C$53,0),14), )</f>
        <v>578</v>
      </c>
      <c r="G18" s="1">
        <v>649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0</v>
      </c>
      <c r="N18" s="1">
        <v>0</v>
      </c>
      <c r="O18" s="1">
        <v>0</v>
      </c>
    </row>
    <row r="19" spans="1:15" ht="14.45" customHeight="1" x14ac:dyDescent="0.25">
      <c r="A19" s="1">
        <v>16</v>
      </c>
      <c r="B19" s="1" t="s">
        <v>16</v>
      </c>
      <c r="C19" s="1">
        <v>306</v>
      </c>
      <c r="D19" s="1" t="s">
        <v>33</v>
      </c>
      <c r="E19" s="1" t="s">
        <v>18</v>
      </c>
      <c r="F19" s="1">
        <f>IFERROR(INDEX('[1]Tháng 07.2024'!$C$18:$Q$53,MATCH(C19,'[1]Tháng 07.2024'!$C$18:$C$53,0),14), )</f>
        <v>1149</v>
      </c>
      <c r="G19" s="1">
        <v>1355</v>
      </c>
      <c r="H19" s="1">
        <v>1</v>
      </c>
      <c r="I19" s="1">
        <v>1</v>
      </c>
      <c r="J19" s="1">
        <v>1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</row>
    <row r="20" spans="1:15" ht="14.45" customHeight="1" x14ac:dyDescent="0.25">
      <c r="A20" s="1">
        <v>17</v>
      </c>
      <c r="B20" s="1" t="s">
        <v>16</v>
      </c>
      <c r="C20" s="1">
        <v>401</v>
      </c>
      <c r="D20" s="1" t="s">
        <v>34</v>
      </c>
      <c r="E20" s="1" t="s">
        <v>18</v>
      </c>
      <c r="F20" s="1">
        <f>IFERROR(INDEX('[1]Tháng 07.2024'!$C$18:$Q$53,MATCH(C20,'[1]Tháng 07.2024'!$C$18:$C$53,0),14), )</f>
        <v>1136</v>
      </c>
      <c r="G20" s="1">
        <v>1269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</row>
    <row r="21" spans="1:15" ht="14.45" customHeight="1" x14ac:dyDescent="0.25">
      <c r="A21" s="1">
        <v>18</v>
      </c>
      <c r="B21" s="1" t="s">
        <v>16</v>
      </c>
      <c r="C21" s="1">
        <v>402</v>
      </c>
      <c r="D21" s="1" t="s">
        <v>35</v>
      </c>
      <c r="E21" s="1" t="s">
        <v>18</v>
      </c>
      <c r="F21" s="1">
        <f>IFERROR(INDEX('[1]Tháng 07.2024'!$C$18:$Q$53,MATCH(C21,'[1]Tháng 07.2024'!$C$18:$C$53,0),14), )</f>
        <v>833</v>
      </c>
      <c r="G21" s="1">
        <v>936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</row>
    <row r="22" spans="1:15" ht="14.45" customHeight="1" x14ac:dyDescent="0.25">
      <c r="A22" s="1">
        <v>19</v>
      </c>
      <c r="B22" s="1" t="s">
        <v>16</v>
      </c>
      <c r="C22" s="1">
        <v>403</v>
      </c>
      <c r="D22" s="1" t="s">
        <v>36</v>
      </c>
      <c r="E22" s="1" t="s">
        <v>18</v>
      </c>
      <c r="F22" s="1">
        <f>IFERROR(INDEX('[1]Tháng 07.2024'!$C$18:$Q$53,MATCH(C22,'[1]Tháng 07.2024'!$C$18:$C$53,0),14), )</f>
        <v>946</v>
      </c>
      <c r="G22" s="1">
        <v>1021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0</v>
      </c>
      <c r="N22" s="1">
        <v>0</v>
      </c>
      <c r="O22" s="1">
        <v>0</v>
      </c>
    </row>
    <row r="23" spans="1:15" ht="14.45" customHeight="1" x14ac:dyDescent="0.25">
      <c r="A23" s="1">
        <v>20</v>
      </c>
      <c r="B23" s="1" t="s">
        <v>16</v>
      </c>
      <c r="C23" s="1">
        <v>404</v>
      </c>
      <c r="D23" s="1" t="s">
        <v>37</v>
      </c>
      <c r="E23" s="1" t="s">
        <v>18</v>
      </c>
      <c r="F23" s="1">
        <f>IFERROR(INDEX('[1]Tháng 07.2024'!$C$18:$Q$53,MATCH(C23,'[1]Tháng 07.2024'!$C$18:$C$53,0),14), )</f>
        <v>521</v>
      </c>
      <c r="G23" s="1">
        <v>595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0</v>
      </c>
      <c r="N23" s="1">
        <v>0</v>
      </c>
      <c r="O23" s="1">
        <v>0</v>
      </c>
    </row>
    <row r="24" spans="1:15" ht="14.45" customHeight="1" x14ac:dyDescent="0.25">
      <c r="A24" s="1">
        <v>21</v>
      </c>
      <c r="B24" s="1" t="s">
        <v>16</v>
      </c>
      <c r="C24" s="1">
        <v>405</v>
      </c>
      <c r="D24" s="1" t="s">
        <v>38</v>
      </c>
      <c r="E24" s="1" t="s">
        <v>18</v>
      </c>
      <c r="F24" s="1">
        <f>IFERROR(INDEX('[1]Tháng 07.2024'!$C$18:$Q$53,MATCH(C24,'[1]Tháng 07.2024'!$C$18:$C$53,0),14), )</f>
        <v>752</v>
      </c>
      <c r="G24" s="1">
        <v>772</v>
      </c>
      <c r="H24" s="1">
        <v>2</v>
      </c>
      <c r="I24" s="1">
        <v>2</v>
      </c>
      <c r="J24" s="1">
        <v>1</v>
      </c>
      <c r="K24" s="1">
        <v>2</v>
      </c>
      <c r="L24" s="1">
        <v>0</v>
      </c>
      <c r="M24" s="1">
        <v>0</v>
      </c>
      <c r="N24" s="1">
        <v>0</v>
      </c>
      <c r="O24" s="1">
        <v>0</v>
      </c>
    </row>
    <row r="25" spans="1:15" ht="14.45" customHeight="1" x14ac:dyDescent="0.25">
      <c r="A25" s="1">
        <v>22</v>
      </c>
      <c r="B25" s="1" t="s">
        <v>16</v>
      </c>
      <c r="C25" s="1">
        <v>406</v>
      </c>
      <c r="D25" s="1" t="s">
        <v>39</v>
      </c>
      <c r="E25" s="1" t="s">
        <v>18</v>
      </c>
      <c r="F25" s="1">
        <f>IFERROR(INDEX('[1]Tháng 07.2024'!$C$18:$Q$53,MATCH(C25,'[1]Tháng 07.2024'!$C$18:$C$53,0),14), )</f>
        <v>839</v>
      </c>
      <c r="G25" s="1">
        <v>904</v>
      </c>
      <c r="H25" s="1">
        <v>1</v>
      </c>
      <c r="I25" s="1">
        <v>1</v>
      </c>
      <c r="J25" s="1">
        <v>1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</row>
    <row r="26" spans="1:15" ht="14.45" customHeight="1" x14ac:dyDescent="0.25">
      <c r="A26" s="1">
        <v>23</v>
      </c>
      <c r="B26" s="1" t="s">
        <v>16</v>
      </c>
      <c r="C26" s="1">
        <v>407</v>
      </c>
      <c r="D26" s="1" t="s">
        <v>40</v>
      </c>
      <c r="E26" s="1" t="s">
        <v>18</v>
      </c>
      <c r="F26" s="1">
        <f>IFERROR(INDEX('[1]Tháng 07.2024'!$C$18:$Q$53,MATCH(C26,'[1]Tháng 07.2024'!$C$18:$C$53,0),14), )</f>
        <v>3356</v>
      </c>
      <c r="G26" s="1">
        <v>3670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0</v>
      </c>
      <c r="N26" s="1">
        <v>0</v>
      </c>
      <c r="O26" s="1">
        <v>0</v>
      </c>
    </row>
    <row r="27" spans="1:15" ht="14.45" customHeight="1" x14ac:dyDescent="0.25">
      <c r="A27" s="1">
        <v>24</v>
      </c>
      <c r="B27" s="1" t="s">
        <v>16</v>
      </c>
      <c r="C27" s="1">
        <v>501</v>
      </c>
      <c r="D27" s="1" t="s">
        <v>41</v>
      </c>
      <c r="E27" s="1" t="s">
        <v>18</v>
      </c>
      <c r="F27" s="1">
        <f>IFERROR(INDEX('[1]Tháng 07.2024'!$C$18:$Q$53,MATCH(C27,'[1]Tháng 07.2024'!$C$18:$C$53,0),14), )</f>
        <v>859</v>
      </c>
      <c r="G27" s="1">
        <v>868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0</v>
      </c>
      <c r="N27" s="1">
        <v>0</v>
      </c>
      <c r="O27" s="1">
        <v>0</v>
      </c>
    </row>
    <row r="28" spans="1:15" ht="14.45" customHeight="1" x14ac:dyDescent="0.25">
      <c r="A28" s="1">
        <v>25</v>
      </c>
      <c r="B28" s="1" t="s">
        <v>16</v>
      </c>
      <c r="C28" s="1">
        <v>502</v>
      </c>
      <c r="D28" s="1" t="s">
        <v>42</v>
      </c>
      <c r="E28" s="1" t="s">
        <v>18</v>
      </c>
      <c r="F28" s="1">
        <f>IFERROR(INDEX('[1]Tháng 07.2024'!$C$18:$Q$53,MATCH(C28,'[1]Tháng 07.2024'!$C$18:$C$53,0),14), )</f>
        <v>888</v>
      </c>
      <c r="G28" s="1">
        <v>1020</v>
      </c>
      <c r="H28" s="1">
        <v>2</v>
      </c>
      <c r="I28" s="1">
        <v>2</v>
      </c>
      <c r="J28" s="1">
        <v>1</v>
      </c>
      <c r="K28" s="1">
        <v>2</v>
      </c>
      <c r="L28" s="1">
        <v>2</v>
      </c>
      <c r="M28" s="1">
        <v>0</v>
      </c>
      <c r="N28" s="1">
        <v>0</v>
      </c>
      <c r="O28" s="1">
        <v>0</v>
      </c>
    </row>
    <row r="29" spans="1:15" ht="14.45" customHeight="1" x14ac:dyDescent="0.25">
      <c r="A29" s="1">
        <v>26</v>
      </c>
      <c r="B29" s="1" t="s">
        <v>16</v>
      </c>
      <c r="C29" s="1">
        <v>503</v>
      </c>
      <c r="D29" s="1" t="s">
        <v>43</v>
      </c>
      <c r="E29" s="1" t="s">
        <v>18</v>
      </c>
      <c r="F29" s="1">
        <f>IFERROR(INDEX('[1]Tháng 07.2024'!$C$18:$Q$53,MATCH(C29,'[1]Tháng 07.2024'!$C$18:$C$53,0),14), )</f>
        <v>850</v>
      </c>
      <c r="G29" s="1">
        <v>862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0</v>
      </c>
      <c r="N29" s="1">
        <v>0</v>
      </c>
      <c r="O29" s="1">
        <v>0</v>
      </c>
    </row>
    <row r="30" spans="1:15" ht="14.45" customHeight="1" x14ac:dyDescent="0.25">
      <c r="A30" s="1">
        <v>27</v>
      </c>
      <c r="B30" s="1" t="s">
        <v>16</v>
      </c>
      <c r="C30" s="1">
        <v>504</v>
      </c>
      <c r="D30" s="1" t="s">
        <v>44</v>
      </c>
      <c r="E30" s="1" t="s">
        <v>18</v>
      </c>
      <c r="F30" s="1">
        <f>IFERROR(INDEX('[1]Tháng 07.2024'!$C$18:$Q$53,MATCH(C30,'[1]Tháng 07.2024'!$C$18:$C$53,0),14), )</f>
        <v>670</v>
      </c>
      <c r="G30" s="1">
        <v>694</v>
      </c>
      <c r="H30" s="1">
        <v>3</v>
      </c>
      <c r="I30" s="1">
        <v>3</v>
      </c>
      <c r="J30" s="1">
        <v>1</v>
      </c>
      <c r="K30" s="1">
        <v>3</v>
      </c>
      <c r="L30" s="1">
        <v>3</v>
      </c>
      <c r="M30" s="1">
        <v>0</v>
      </c>
      <c r="N30" s="1">
        <v>0</v>
      </c>
      <c r="O30" s="1">
        <v>0</v>
      </c>
    </row>
    <row r="31" spans="1:15" ht="14.45" customHeight="1" x14ac:dyDescent="0.25">
      <c r="A31" s="1">
        <v>28</v>
      </c>
      <c r="B31" s="1" t="s">
        <v>16</v>
      </c>
      <c r="C31" s="1">
        <v>505</v>
      </c>
      <c r="D31" s="1" t="s">
        <v>45</v>
      </c>
      <c r="E31" s="1" t="s">
        <v>18</v>
      </c>
      <c r="F31" s="1">
        <f>IFERROR(INDEX('[1]Tháng 07.2024'!$C$18:$Q$53,MATCH(C31,'[1]Tháng 07.2024'!$C$18:$C$53,0),14), )</f>
        <v>613</v>
      </c>
      <c r="G31" s="1">
        <v>620</v>
      </c>
      <c r="H31" s="1">
        <v>2</v>
      </c>
      <c r="I31" s="1">
        <v>2</v>
      </c>
      <c r="J31" s="1">
        <v>1</v>
      </c>
      <c r="K31" s="1">
        <v>2</v>
      </c>
      <c r="L31" s="1">
        <v>0</v>
      </c>
      <c r="M31" s="1">
        <v>0</v>
      </c>
      <c r="N31" s="1">
        <v>0</v>
      </c>
      <c r="O31" s="1">
        <v>0</v>
      </c>
    </row>
    <row r="32" spans="1:15" ht="14.45" customHeight="1" x14ac:dyDescent="0.25">
      <c r="A32" s="1">
        <v>29</v>
      </c>
      <c r="B32" s="1" t="s">
        <v>16</v>
      </c>
      <c r="C32" s="1">
        <v>506</v>
      </c>
      <c r="D32" s="1" t="s">
        <v>46</v>
      </c>
      <c r="E32" s="1" t="s">
        <v>18</v>
      </c>
      <c r="F32" s="1">
        <f>IFERROR(INDEX('[1]Tháng 07.2024'!$C$18:$Q$53,MATCH(C32,'[1]Tháng 07.2024'!$C$18:$C$53,0),14), )</f>
        <v>875</v>
      </c>
      <c r="G32" s="1">
        <v>971</v>
      </c>
      <c r="H32" s="1">
        <v>2</v>
      </c>
      <c r="I32" s="1">
        <v>2</v>
      </c>
      <c r="J32" s="1">
        <v>1</v>
      </c>
      <c r="K32" s="1">
        <v>2</v>
      </c>
      <c r="L32" s="1">
        <v>2</v>
      </c>
      <c r="M32" s="1">
        <v>0</v>
      </c>
      <c r="N32" s="1">
        <v>0</v>
      </c>
      <c r="O32" s="1">
        <v>0</v>
      </c>
    </row>
    <row r="33" spans="1:15" ht="14.45" customHeight="1" x14ac:dyDescent="0.25">
      <c r="A33" s="1">
        <v>30</v>
      </c>
      <c r="B33" s="1" t="s">
        <v>16</v>
      </c>
      <c r="C33" s="1" t="s">
        <v>47</v>
      </c>
      <c r="D33" s="1" t="s">
        <v>48</v>
      </c>
      <c r="E33" s="1" t="s">
        <v>18</v>
      </c>
      <c r="F33" s="1">
        <v>2332</v>
      </c>
      <c r="G33" s="1">
        <v>2518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2969</v>
      </c>
      <c r="N33" s="1">
        <v>3203</v>
      </c>
      <c r="O33" s="1">
        <v>1</v>
      </c>
    </row>
    <row r="34" spans="1:15" ht="14.45" customHeight="1" x14ac:dyDescent="0.25">
      <c r="A34" s="1">
        <v>31</v>
      </c>
      <c r="B34" s="1" t="s">
        <v>16</v>
      </c>
      <c r="C34" s="1" t="s">
        <v>49</v>
      </c>
      <c r="D34" s="1" t="s">
        <v>50</v>
      </c>
      <c r="E34" s="1" t="s">
        <v>18</v>
      </c>
      <c r="F34" s="1">
        <v>431</v>
      </c>
      <c r="G34" s="1">
        <v>437</v>
      </c>
      <c r="H34" s="1">
        <v>1</v>
      </c>
      <c r="I34" s="1">
        <v>1</v>
      </c>
      <c r="J34" s="1">
        <v>1</v>
      </c>
      <c r="K34" s="1">
        <v>1</v>
      </c>
      <c r="L34" s="1">
        <v>0</v>
      </c>
      <c r="M34" s="1">
        <v>0</v>
      </c>
      <c r="N34" s="1">
        <v>0</v>
      </c>
      <c r="O34" s="1">
        <v>0</v>
      </c>
    </row>
    <row r="35" spans="1:15" ht="14.45" customHeight="1" x14ac:dyDescent="0.25">
      <c r="A35" s="1">
        <v>32</v>
      </c>
      <c r="B35" s="1" t="s">
        <v>16</v>
      </c>
      <c r="C35" s="1" t="s">
        <v>51</v>
      </c>
      <c r="D35" s="1" t="s">
        <v>52</v>
      </c>
      <c r="E35" s="1" t="s">
        <v>18</v>
      </c>
      <c r="F35" s="1">
        <v>894</v>
      </c>
      <c r="G35" s="1">
        <v>954</v>
      </c>
      <c r="H35" s="1">
        <v>2</v>
      </c>
      <c r="I35" s="1">
        <v>2</v>
      </c>
      <c r="J35" s="1">
        <v>1</v>
      </c>
      <c r="K35" s="1">
        <v>2</v>
      </c>
      <c r="L35" s="1">
        <v>0</v>
      </c>
      <c r="M35" s="1">
        <v>0</v>
      </c>
      <c r="N35" s="1">
        <v>0</v>
      </c>
      <c r="O35" s="1">
        <v>0</v>
      </c>
    </row>
    <row r="36" spans="1:15" ht="14.45" customHeight="1" x14ac:dyDescent="0.25">
      <c r="A36" s="1">
        <v>33</v>
      </c>
      <c r="B36" s="1" t="s">
        <v>16</v>
      </c>
      <c r="C36" s="1" t="s">
        <v>53</v>
      </c>
      <c r="D36" s="1" t="s">
        <v>54</v>
      </c>
      <c r="E36" s="1" t="s">
        <v>18</v>
      </c>
      <c r="F36" s="1">
        <v>613</v>
      </c>
      <c r="G36" s="1">
        <v>698</v>
      </c>
      <c r="H36" s="1">
        <v>3</v>
      </c>
      <c r="I36" s="1">
        <v>3</v>
      </c>
      <c r="J36" s="1">
        <v>1</v>
      </c>
      <c r="K36" s="1">
        <v>3</v>
      </c>
      <c r="L36" s="1">
        <v>3</v>
      </c>
      <c r="M36" s="1">
        <v>0</v>
      </c>
      <c r="N36" s="1">
        <v>0</v>
      </c>
      <c r="O36" s="1">
        <v>0</v>
      </c>
    </row>
    <row r="37" spans="1:15" ht="14.45" customHeight="1" x14ac:dyDescent="0.25">
      <c r="A37" s="1">
        <v>34</v>
      </c>
      <c r="B37" s="1" t="s">
        <v>16</v>
      </c>
      <c r="C37" s="1" t="s">
        <v>55</v>
      </c>
      <c r="D37" s="1" t="s">
        <v>56</v>
      </c>
      <c r="E37" s="1" t="s">
        <v>18</v>
      </c>
      <c r="F37" s="1">
        <v>1045</v>
      </c>
      <c r="G37" s="1">
        <v>1120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0</v>
      </c>
      <c r="N37" s="1">
        <v>0</v>
      </c>
      <c r="O37" s="1">
        <v>0</v>
      </c>
    </row>
    <row r="39" spans="1:15" x14ac:dyDescent="0.25">
      <c r="F39" s="3"/>
    </row>
  </sheetData>
  <sheetProtection formatCells="0" formatColumns="0" formatRows="0" insertColumns="0" insertRows="0" insertHyperlinks="0" deleteColumns="0" deleteRows="0" sort="0" autoFilter="0" pivotTables="0"/>
  <mergeCells count="7">
    <mergeCell ref="F2:G2"/>
    <mergeCell ref="M2:N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2024-07-30T04:57:07Z</dcterms:created>
  <dcterms:modified xsi:type="dcterms:W3CDTF">2024-07-30T06:09:03Z</dcterms:modified>
  <cp:category>Excel</cp:category>
</cp:coreProperties>
</file>