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9A5\"/>
    </mc:Choice>
  </mc:AlternateContent>
  <xr:revisionPtr revIDLastSave="0" documentId="13_ncr:1_{0F3341DB-EB19-46AF-B634-F66E892EEE2E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19" i="1"/>
  <c r="S21" i="1"/>
  <c r="S22" i="1"/>
  <c r="S6" i="1"/>
  <c r="P32" i="1"/>
  <c r="D5" i="1"/>
  <c r="D6" i="1" s="1"/>
  <c r="D7" i="1" s="1"/>
  <c r="D8" i="1" s="1"/>
  <c r="D9" i="1" s="1"/>
  <c r="D10" i="1" s="1"/>
  <c r="D11" i="1" s="1"/>
  <c r="D12" i="1" s="1"/>
  <c r="D14" i="1" s="1"/>
  <c r="D15" i="1" s="1"/>
  <c r="D16" i="1" s="1"/>
  <c r="D4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4" i="1"/>
  <c r="H5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9" i="1"/>
  <c r="G21" i="1"/>
  <c r="G22" i="1"/>
  <c r="G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<sst xmlns="http://schemas.openxmlformats.org/spreadsheetml/2006/main" count="87" uniqueCount="84">
  <si>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</si>
  <si>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</si>
  <si>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</si>
  <si>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</si>
  <si>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</si>
  <si>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</si>
  <si>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</si>
  <si>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</si>
  <si>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</si>
  <si>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</si>
  <si>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</si>
  <si>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</si>
  <si>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</si>
  <si>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</si>
  <si>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</si>
  <si>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</si>
  <si>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</si>
  <si>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</si>
  <si>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</si>
  <si>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người
(Số lượng)  </t>
  </si>
  <si>
    <t xml:space="preserve">internet
(Số lượng)  </t>
  </si>
  <si>
    <t xml:space="preserve">Tiền dịch vụ
(Số lượng)  </t>
  </si>
  <si>
    <t xml:space="preserve">Chi phí phát sinh
(Số đầu)  </t>
  </si>
  <si>
    <t xml:space="preserve">Xe đạp điện
(Số lượng)  </t>
  </si>
  <si>
    <t xml:space="preserve">Tiền điện
(Số đầu)  </t>
  </si>
  <si>
    <t xml:space="preserve">Tiền điện 5k
(Số đầu)  </t>
  </si>
  <si>
    <t xml:space="preserve">Khấu hao tài sản
(Số lượng)  </t>
  </si>
  <si>
    <t xml:space="preserve">Phạt chậm nộp tiền 1-3 ngày
(Số lượng)  </t>
  </si>
  <si>
    <t xml:space="preserve">Phạt chậm nộp tiền 4-5 ngày
(Số lượng)  </t>
  </si>
  <si>
    <t>CCMN 20 Phòng Xuân Phương</t>
  </si>
  <si>
    <t>0944495370</t>
  </si>
  <si>
    <t>Vũ Phi Hùng</t>
  </si>
  <si>
    <t>0346349928</t>
  </si>
  <si>
    <t>035204002713</t>
  </si>
  <si>
    <t>Khá Phong, Kim Bảng, Hà Nam</t>
  </si>
  <si>
    <t>0852128307</t>
  </si>
  <si>
    <t>Trần Đức Mạnh</t>
  </si>
  <si>
    <t>0961530955</t>
  </si>
  <si>
    <t>026204001172</t>
  </si>
  <si>
    <t>Cục CS</t>
  </si>
  <si>
    <t>0386093926</t>
  </si>
  <si>
    <t>Trần Quốc Tuấn</t>
  </si>
  <si>
    <t>03820001568</t>
  </si>
  <si>
    <t>CA Thanh Hóa</t>
  </si>
  <si>
    <t>0904641829</t>
  </si>
  <si>
    <t>Hỳ Thị Huyền</t>
  </si>
  <si>
    <t>CA Bắc Giang</t>
  </si>
  <si>
    <t>0389845304</t>
  </si>
  <si>
    <t>Bùi Huyền Trang</t>
  </si>
  <si>
    <t>040304026296</t>
  </si>
  <si>
    <t>CA Nghệ An</t>
  </si>
  <si>
    <t>0886994126</t>
  </si>
  <si>
    <t>Hoàng Văn Nguyên</t>
  </si>
  <si>
    <t>034204002571</t>
  </si>
  <si>
    <t>CA Thái Bình</t>
  </si>
  <si>
    <t>0972715512</t>
  </si>
  <si>
    <t>Bùi Quỳnh Trang</t>
  </si>
  <si>
    <t>035301005057</t>
  </si>
  <si>
    <t>0338375595</t>
  </si>
  <si>
    <t>Linh Linh</t>
  </si>
  <si>
    <t>0280000099</t>
  </si>
  <si>
    <t>0862015725</t>
  </si>
  <si>
    <t>Trần Duy Huy</t>
  </si>
  <si>
    <t>035204000736</t>
  </si>
  <si>
    <t>0896999504</t>
  </si>
  <si>
    <t>Nguyễn Thị Nga</t>
  </si>
  <si>
    <t>0303001975</t>
  </si>
  <si>
    <t>Nguyễn Văn Long</t>
  </si>
  <si>
    <t>0962984299</t>
  </si>
  <si>
    <t>11383369</t>
  </si>
  <si>
    <t>CA Hòa Bình</t>
  </si>
  <si>
    <t>0354472024</t>
  </si>
  <si>
    <t>Nguyễn Thị Hồng Ngọc</t>
  </si>
  <si>
    <t>001304037981</t>
  </si>
  <si>
    <t>CA Hà Nội</t>
  </si>
  <si>
    <t>0948231573</t>
  </si>
  <si>
    <t>Bùi Đình Chiến</t>
  </si>
  <si>
    <t>036202001357</t>
  </si>
  <si>
    <t>0962308915</t>
  </si>
  <si>
    <t>Phan Thúy Nga</t>
  </si>
  <si>
    <t>Vũ Sao Huệ</t>
  </si>
  <si>
    <t>0975793602</t>
  </si>
  <si>
    <t>0947611269</t>
  </si>
  <si>
    <t>Võ Tuấn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</si>
</sst>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₫_-;\-* #,##0.00\ _₫_-;_-* &quot;-&quot;??\ _₫_-;_-@_-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43" fontId="0" fillId="0" borderId="0" xfId="1" applyFont="1"/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0" xfId="0" applyFill="1"/>
    <xf numFmtId="0" fontId="0" fillId="3" borderId="2" xfId="0" applyFill="1" applyBorder="1" applyAlignment="1">
      <alignment horizontal="center" vertical="center"/>
    </xf>
    <xf numFmtId="16" fontId="0" fillId="3" borderId="2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0" xfId="0" applyFill="1"/>
    <xf numFmtId="0" fontId="1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3.15%20TH%20chi%20ph&#237;%20cho%20thu&#234;%209A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CP"/>
      <sheetName val="Thông Báo tháng"/>
      <sheetName val="9A5 XP T3.2023"/>
      <sheetName val="9A5 XP T2.2023"/>
      <sheetName val="9A5 XP T1.2023"/>
      <sheetName val="9A5 XP T11-12.2022"/>
    </sheetNames>
    <sheetDataSet>
      <sheetData sheetId="0"/>
      <sheetData sheetId="1"/>
      <sheetData sheetId="2">
        <row r="13">
          <cell r="AC13">
            <v>360500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RowHeight="15.75" x14ac:dyDescent="0.25"/>
  <cols>
    <col min="1" max="1" width="30.3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style="8" bestFit="1" customWidth="1"/>
    <col min="12" max="12" width="17.375" bestFit="1" customWidth="1"/>
    <col min="13" max="13" width="24.625" style="8" bestFit="1" customWidth="1"/>
    <col min="14" max="14" width="22.125" bestFit="1" customWidth="1"/>
    <col min="15" max="15" width="19.25" style="8" customWidth="1"/>
    <col min="16" max="16" width="22.125" bestFit="1" customWidth="1"/>
    <col min="17" max="17" width="15.125" bestFit="1" customWidth="1"/>
    <col min="18" max="18" width="26.875" bestFit="1" customWidth="1"/>
    <col min="19" max="19" width="24.625" bestFit="1" customWidth="1"/>
    <col min="20" max="21" width="15.125" bestFit="1" customWidth="1"/>
    <col min="22" max="22" width="21" bestFit="1" customWidth="1"/>
    <col min="23" max="23" width="15.125" bestFit="1" customWidth="1"/>
    <col min="24" max="24" width="12.75" bestFit="1" customWidth="1"/>
    <col min="25" max="25" width="15.125" bestFit="1" customWidth="1"/>
    <col min="26" max="26" width="19.875" bestFit="1" customWidth="1"/>
    <col min="27" max="28" width="32.875" bestFit="1" customWidth="1"/>
  </cols>
  <sheetData>
    <row r="1" spans="1:28" ht="14.4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8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2" t="s">
        <v>12</v>
      </c>
      <c r="M2" s="6" t="s">
        <v>13</v>
      </c>
      <c r="N2" s="2" t="s">
        <v>14</v>
      </c>
      <c r="O2" s="6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</row>
    <row r="3" spans="1:28" ht="14.45" customHeight="1" x14ac:dyDescent="0.25">
      <c r="A3" s="1" t="s">
        <v>29</v>
      </c>
      <c r="B3" s="1">
        <v>101</v>
      </c>
      <c r="C3" s="1">
        <v>4</v>
      </c>
      <c r="D3" s="3">
        <v>45017</v>
      </c>
      <c r="E3" s="4">
        <v>45325</v>
      </c>
      <c r="F3" s="1">
        <v>5700000</v>
      </c>
      <c r="G3" s="1">
        <f>F3</f>
        <v>5700000</v>
      </c>
      <c r="H3" s="1">
        <v>1</v>
      </c>
      <c r="I3" s="1">
        <v>31</v>
      </c>
      <c r="J3" s="1"/>
      <c r="K3" s="9" t="s">
        <v>30</v>
      </c>
      <c r="L3" s="5" t="s">
        <v>31</v>
      </c>
      <c r="M3" s="9" t="s">
        <v>32</v>
      </c>
      <c r="N3" s="4">
        <v>38212</v>
      </c>
      <c r="O3" s="9" t="s">
        <v>33</v>
      </c>
      <c r="P3" s="1"/>
      <c r="Q3" s="5" t="s">
        <v>34</v>
      </c>
      <c r="R3" s="1">
        <v>319</v>
      </c>
      <c r="S3" s="1">
        <v>4</v>
      </c>
      <c r="T3" s="1">
        <v>1</v>
      </c>
      <c r="U3" s="1">
        <v>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</row>
    <row r="4" spans="1:28" ht="14.45" customHeight="1" x14ac:dyDescent="0.25">
      <c r="A4" s="1" t="str">
        <f>A3</f>
        <v>CCMN 20 Phòng Xuân Phương</v>
      </c>
      <c r="B4" s="1">
        <v>201</v>
      </c>
      <c r="C4" s="1">
        <v>4</v>
      </c>
      <c r="D4" s="3">
        <f>D3</f>
        <v>45017</v>
      </c>
      <c r="E4" s="4">
        <v>45330</v>
      </c>
      <c r="F4" s="1">
        <v>4500000</v>
      </c>
      <c r="G4" s="1">
        <f t="shared" ref="G4:G22" si="0">F4</f>
        <v>4500000</v>
      </c>
      <c r="H4" s="5">
        <f>H3</f>
        <v>1</v>
      </c>
      <c r="I4" s="1">
        <f>I3</f>
        <v>31</v>
      </c>
      <c r="J4" s="1"/>
      <c r="K4" s="9" t="s">
        <v>35</v>
      </c>
      <c r="L4" s="5" t="s">
        <v>36</v>
      </c>
      <c r="M4" s="9" t="s">
        <v>37</v>
      </c>
      <c r="N4" s="4">
        <v>38343</v>
      </c>
      <c r="O4" s="9" t="s">
        <v>38</v>
      </c>
      <c r="P4" s="4">
        <v>44686</v>
      </c>
      <c r="Q4" s="5" t="s">
        <v>39</v>
      </c>
      <c r="R4" s="1">
        <v>3079</v>
      </c>
      <c r="S4" s="1">
        <v>4</v>
      </c>
      <c r="T4" s="1">
        <v>1</v>
      </c>
      <c r="U4" s="1">
        <v>1</v>
      </c>
      <c r="V4" s="1"/>
      <c r="W4" s="1"/>
      <c r="X4" s="1"/>
      <c r="Y4" s="1"/>
      <c r="Z4" s="1"/>
      <c r="AA4" s="1"/>
      <c r="AB4" s="1"/>
    </row>
    <row r="5" spans="1:28" ht="14.45" customHeight="1" x14ac:dyDescent="0.25">
      <c r="A5" s="1" t="str">
        <f t="shared" ref="A5:A22" si="1">A4</f>
        <v>CCMN 20 Phòng Xuân Phương</v>
      </c>
      <c r="B5" s="1">
        <v>202</v>
      </c>
      <c r="C5" s="1">
        <v>2</v>
      </c>
      <c r="D5" s="3">
        <f t="shared" ref="D5:D16" si="2">D4</f>
        <v>45017</v>
      </c>
      <c r="E5" s="4">
        <v>45326</v>
      </c>
      <c r="F5" s="1">
        <v>4000000</v>
      </c>
      <c r="G5" s="1">
        <f t="shared" si="0"/>
        <v>4000000</v>
      </c>
      <c r="H5" s="5">
        <f t="shared" ref="H5:H16" si="3">H4</f>
        <v>1</v>
      </c>
      <c r="I5" s="1">
        <f t="shared" ref="I5:I16" si="4">I4</f>
        <v>31</v>
      </c>
      <c r="J5" s="1"/>
      <c r="K5" s="9" t="s">
        <v>40</v>
      </c>
      <c r="L5" s="5" t="s">
        <v>41</v>
      </c>
      <c r="M5" s="7"/>
      <c r="N5" s="4">
        <v>36597</v>
      </c>
      <c r="O5" s="9" t="s">
        <v>42</v>
      </c>
      <c r="P5" s="4">
        <v>44027</v>
      </c>
      <c r="Q5" s="5" t="s">
        <v>43</v>
      </c>
      <c r="R5" s="1">
        <v>3328</v>
      </c>
      <c r="S5" s="1">
        <v>2</v>
      </c>
      <c r="T5" s="1">
        <v>1</v>
      </c>
      <c r="U5" s="1">
        <v>1</v>
      </c>
      <c r="V5" s="1"/>
      <c r="W5" s="1"/>
      <c r="X5" s="1"/>
      <c r="Y5" s="1"/>
      <c r="Z5" s="1"/>
      <c r="AA5" s="1"/>
      <c r="AB5" s="1"/>
    </row>
    <row r="6" spans="1:28" ht="14.45" customHeight="1" x14ac:dyDescent="0.25">
      <c r="A6" s="1" t="str">
        <f t="shared" si="1"/>
        <v>CCMN 20 Phòng Xuân Phương</v>
      </c>
      <c r="B6" s="1">
        <v>203</v>
      </c>
      <c r="C6" s="1">
        <v>1</v>
      </c>
      <c r="D6" s="3">
        <f t="shared" si="2"/>
        <v>45017</v>
      </c>
      <c r="E6" s="4">
        <v>45352</v>
      </c>
      <c r="F6" s="1">
        <v>4500000</v>
      </c>
      <c r="G6" s="1">
        <f t="shared" si="0"/>
        <v>4500000</v>
      </c>
      <c r="H6" s="5">
        <f t="shared" si="3"/>
        <v>1</v>
      </c>
      <c r="I6" s="1">
        <f t="shared" si="4"/>
        <v>31</v>
      </c>
      <c r="J6" s="1"/>
      <c r="K6" s="9" t="s">
        <v>44</v>
      </c>
      <c r="L6" s="5" t="s">
        <v>45</v>
      </c>
      <c r="M6" s="7"/>
      <c r="N6" s="4">
        <v>34514</v>
      </c>
      <c r="O6" s="1">
        <v>24194017600</v>
      </c>
      <c r="P6" s="4">
        <v>41249</v>
      </c>
      <c r="Q6" s="5" t="s">
        <v>46</v>
      </c>
      <c r="R6" s="1">
        <v>2706</v>
      </c>
      <c r="S6" s="1">
        <f>C6</f>
        <v>1</v>
      </c>
      <c r="T6" s="1">
        <v>1</v>
      </c>
      <c r="U6" s="1">
        <v>1</v>
      </c>
      <c r="V6" s="1"/>
      <c r="W6" s="1"/>
      <c r="X6" s="1"/>
      <c r="Y6" s="1"/>
      <c r="Z6" s="1"/>
      <c r="AA6" s="1"/>
      <c r="AB6" s="1"/>
    </row>
    <row r="7" spans="1:28" s="17" customFormat="1" ht="14.45" customHeight="1" x14ac:dyDescent="0.25">
      <c r="A7" s="12" t="str">
        <f t="shared" si="1"/>
        <v>CCMN 20 Phòng Xuân Phương</v>
      </c>
      <c r="B7" s="12">
        <v>204</v>
      </c>
      <c r="C7" s="12">
        <v>3</v>
      </c>
      <c r="D7" s="13">
        <f t="shared" si="2"/>
        <v>45017</v>
      </c>
      <c r="E7" s="11"/>
      <c r="F7" s="12">
        <v>4200000</v>
      </c>
      <c r="G7" s="12">
        <f t="shared" si="0"/>
        <v>4200000</v>
      </c>
      <c r="H7" s="14">
        <f t="shared" si="3"/>
        <v>1</v>
      </c>
      <c r="I7" s="12">
        <f t="shared" si="4"/>
        <v>31</v>
      </c>
      <c r="J7" s="12"/>
      <c r="K7" s="15" t="s">
        <v>47</v>
      </c>
      <c r="L7" s="14" t="s">
        <v>48</v>
      </c>
      <c r="M7" s="16"/>
      <c r="N7" s="11">
        <v>38206</v>
      </c>
      <c r="O7" s="15" t="s">
        <v>49</v>
      </c>
      <c r="P7" s="11">
        <v>44713</v>
      </c>
      <c r="Q7" s="14" t="s">
        <v>50</v>
      </c>
      <c r="R7" s="12">
        <v>3315</v>
      </c>
      <c r="S7" s="12">
        <f t="shared" ref="S7:S22" si="5">C7</f>
        <v>3</v>
      </c>
      <c r="T7" s="12">
        <v>1</v>
      </c>
      <c r="U7" s="12">
        <v>1</v>
      </c>
      <c r="V7" s="12"/>
      <c r="W7" s="12"/>
      <c r="X7" s="12"/>
      <c r="Y7" s="12"/>
      <c r="Z7" s="12"/>
      <c r="AA7" s="12"/>
      <c r="AB7" s="12"/>
    </row>
    <row r="8" spans="1:28" s="24" customFormat="1" ht="14.45" customHeight="1" x14ac:dyDescent="0.25">
      <c r="A8" s="18" t="str">
        <f t="shared" si="1"/>
        <v>CCMN 20 Phòng Xuân Phương</v>
      </c>
      <c r="B8" s="18">
        <v>301</v>
      </c>
      <c r="C8" s="18">
        <v>4</v>
      </c>
      <c r="D8" s="19">
        <f t="shared" si="2"/>
        <v>45017</v>
      </c>
      <c r="E8" s="20">
        <v>45139</v>
      </c>
      <c r="F8" s="18">
        <v>4500000</v>
      </c>
      <c r="G8" s="18">
        <f t="shared" si="0"/>
        <v>4500000</v>
      </c>
      <c r="H8" s="21">
        <f t="shared" si="3"/>
        <v>1</v>
      </c>
      <c r="I8" s="18">
        <f t="shared" si="4"/>
        <v>31</v>
      </c>
      <c r="J8" s="18"/>
      <c r="K8" s="22" t="s">
        <v>51</v>
      </c>
      <c r="L8" s="21" t="s">
        <v>52</v>
      </c>
      <c r="M8" s="23"/>
      <c r="N8" s="20">
        <v>38048</v>
      </c>
      <c r="O8" s="22" t="s">
        <v>53</v>
      </c>
      <c r="P8" s="20">
        <v>44453</v>
      </c>
      <c r="Q8" s="21" t="s">
        <v>54</v>
      </c>
      <c r="R8" s="18">
        <v>4450</v>
      </c>
      <c r="S8" s="18">
        <f t="shared" si="5"/>
        <v>4</v>
      </c>
      <c r="T8" s="18">
        <v>1</v>
      </c>
      <c r="U8" s="18">
        <v>1</v>
      </c>
      <c r="V8" s="18"/>
      <c r="W8" s="18">
        <v>1</v>
      </c>
      <c r="X8" s="18"/>
      <c r="Y8" s="18"/>
      <c r="Z8" s="18"/>
      <c r="AA8" s="18"/>
      <c r="AB8" s="18"/>
    </row>
    <row r="9" spans="1:28" s="17" customFormat="1" ht="14.45" customHeight="1" x14ac:dyDescent="0.25">
      <c r="A9" s="12" t="str">
        <f t="shared" si="1"/>
        <v>CCMN 20 Phòng Xuân Phương</v>
      </c>
      <c r="B9" s="12">
        <v>302</v>
      </c>
      <c r="C9" s="12">
        <v>2</v>
      </c>
      <c r="D9" s="13">
        <f t="shared" si="2"/>
        <v>45017</v>
      </c>
      <c r="E9" s="11"/>
      <c r="F9" s="12">
        <v>4000000</v>
      </c>
      <c r="G9" s="12">
        <f t="shared" si="0"/>
        <v>4000000</v>
      </c>
      <c r="H9" s="14">
        <f t="shared" si="3"/>
        <v>1</v>
      </c>
      <c r="I9" s="12">
        <f t="shared" si="4"/>
        <v>31</v>
      </c>
      <c r="J9" s="12"/>
      <c r="K9" s="16" t="s">
        <v>55</v>
      </c>
      <c r="L9" s="12" t="s">
        <v>56</v>
      </c>
      <c r="M9" s="16"/>
      <c r="N9" s="12"/>
      <c r="O9" s="16" t="s">
        <v>57</v>
      </c>
      <c r="P9" s="12"/>
      <c r="Q9" s="12"/>
      <c r="R9" s="12">
        <v>2263</v>
      </c>
      <c r="S9" s="12">
        <f t="shared" si="5"/>
        <v>2</v>
      </c>
      <c r="T9" s="12">
        <v>1</v>
      </c>
      <c r="U9" s="12">
        <v>1</v>
      </c>
      <c r="V9" s="12"/>
      <c r="W9" s="12"/>
      <c r="X9" s="12"/>
      <c r="Y9" s="12"/>
      <c r="Z9" s="12"/>
      <c r="AA9" s="12"/>
      <c r="AB9" s="12"/>
    </row>
    <row r="10" spans="1:28" s="17" customFormat="1" ht="14.45" customHeight="1" x14ac:dyDescent="0.25">
      <c r="A10" s="12" t="str">
        <f t="shared" si="1"/>
        <v>CCMN 20 Phòng Xuân Phương</v>
      </c>
      <c r="B10" s="12">
        <v>303</v>
      </c>
      <c r="C10" s="12">
        <v>1</v>
      </c>
      <c r="D10" s="13">
        <f t="shared" si="2"/>
        <v>45017</v>
      </c>
      <c r="E10" s="11"/>
      <c r="F10" s="12">
        <v>3000000</v>
      </c>
      <c r="G10" s="12">
        <f t="shared" si="0"/>
        <v>3000000</v>
      </c>
      <c r="H10" s="14">
        <f t="shared" si="3"/>
        <v>1</v>
      </c>
      <c r="I10" s="12">
        <f t="shared" si="4"/>
        <v>31</v>
      </c>
      <c r="J10" s="12"/>
      <c r="K10" s="16" t="s">
        <v>58</v>
      </c>
      <c r="L10" s="12" t="s">
        <v>59</v>
      </c>
      <c r="M10" s="16"/>
      <c r="N10" s="12"/>
      <c r="O10" s="16" t="s">
        <v>60</v>
      </c>
      <c r="P10" s="12"/>
      <c r="Q10" s="12"/>
      <c r="R10" s="12">
        <v>1604</v>
      </c>
      <c r="S10" s="12">
        <f t="shared" si="5"/>
        <v>1</v>
      </c>
      <c r="T10" s="12">
        <v>1</v>
      </c>
      <c r="U10" s="12">
        <v>1</v>
      </c>
      <c r="V10" s="12"/>
      <c r="W10" s="12"/>
      <c r="X10" s="12"/>
      <c r="Y10" s="12"/>
      <c r="Z10" s="12"/>
      <c r="AA10" s="12"/>
      <c r="AB10" s="12"/>
    </row>
    <row r="11" spans="1:28" ht="14.45" customHeight="1" x14ac:dyDescent="0.25">
      <c r="A11" s="1" t="str">
        <f t="shared" si="1"/>
        <v>CCMN 20 Phòng Xuân Phương</v>
      </c>
      <c r="B11" s="1">
        <v>304</v>
      </c>
      <c r="C11" s="1">
        <v>3</v>
      </c>
      <c r="D11" s="3">
        <f t="shared" si="2"/>
        <v>45017</v>
      </c>
      <c r="E11" s="4">
        <v>45350</v>
      </c>
      <c r="F11" s="1">
        <v>4200000</v>
      </c>
      <c r="G11" s="1">
        <f t="shared" si="0"/>
        <v>4200000</v>
      </c>
      <c r="H11" s="5">
        <f t="shared" si="3"/>
        <v>1</v>
      </c>
      <c r="I11" s="1">
        <f t="shared" si="4"/>
        <v>31</v>
      </c>
      <c r="J11" s="1"/>
      <c r="K11" s="7" t="s">
        <v>61</v>
      </c>
      <c r="L11" s="1" t="s">
        <v>62</v>
      </c>
      <c r="M11" s="7"/>
      <c r="N11" s="4">
        <v>38210</v>
      </c>
      <c r="O11" s="7" t="s">
        <v>63</v>
      </c>
      <c r="P11" s="4">
        <v>44421</v>
      </c>
      <c r="Q11" s="1" t="s">
        <v>39</v>
      </c>
      <c r="R11" s="1">
        <v>5560</v>
      </c>
      <c r="S11" s="1">
        <f t="shared" si="5"/>
        <v>3</v>
      </c>
      <c r="T11" s="1">
        <v>1</v>
      </c>
      <c r="U11" s="1">
        <v>1</v>
      </c>
      <c r="V11" s="1"/>
      <c r="W11" s="1"/>
      <c r="X11" s="1"/>
      <c r="Y11" s="1"/>
      <c r="Z11" s="1"/>
      <c r="AA11" s="1"/>
      <c r="AB11" s="1"/>
    </row>
    <row r="12" spans="1:28" s="17" customFormat="1" ht="14.45" customHeight="1" x14ac:dyDescent="0.25">
      <c r="A12" s="12" t="str">
        <f t="shared" si="1"/>
        <v>CCMN 20 Phòng Xuân Phương</v>
      </c>
      <c r="B12" s="12">
        <v>401</v>
      </c>
      <c r="C12" s="12">
        <v>4</v>
      </c>
      <c r="D12" s="13">
        <f t="shared" si="2"/>
        <v>45017</v>
      </c>
      <c r="E12" s="11"/>
      <c r="F12" s="12">
        <v>4500000</v>
      </c>
      <c r="G12" s="12">
        <f t="shared" si="0"/>
        <v>4500000</v>
      </c>
      <c r="H12" s="14">
        <f t="shared" si="3"/>
        <v>1</v>
      </c>
      <c r="I12" s="12">
        <f t="shared" si="4"/>
        <v>31</v>
      </c>
      <c r="J12" s="12"/>
      <c r="K12" s="16" t="s">
        <v>64</v>
      </c>
      <c r="L12" s="12" t="s">
        <v>65</v>
      </c>
      <c r="M12" s="16"/>
      <c r="N12" s="11">
        <v>38302</v>
      </c>
      <c r="O12" s="16" t="s">
        <v>66</v>
      </c>
      <c r="P12" s="11">
        <v>44622</v>
      </c>
      <c r="Q12" s="12" t="s">
        <v>39</v>
      </c>
      <c r="R12" s="12">
        <v>3594</v>
      </c>
      <c r="S12" s="12">
        <f t="shared" si="5"/>
        <v>4</v>
      </c>
      <c r="T12" s="12">
        <v>1</v>
      </c>
      <c r="U12" s="12">
        <v>1</v>
      </c>
      <c r="V12" s="12"/>
      <c r="W12" s="12"/>
      <c r="X12" s="12"/>
      <c r="Y12" s="12"/>
      <c r="Z12" s="12"/>
      <c r="AA12" s="12"/>
      <c r="AB12" s="12"/>
    </row>
    <row r="13" spans="1:28" ht="14.45" customHeight="1" x14ac:dyDescent="0.25">
      <c r="A13" s="1" t="str">
        <f t="shared" si="1"/>
        <v>CCMN 20 Phòng Xuân Phương</v>
      </c>
      <c r="B13" s="1">
        <v>402</v>
      </c>
      <c r="C13" s="1">
        <v>1</v>
      </c>
      <c r="D13" s="3">
        <v>45017</v>
      </c>
      <c r="E13" s="4">
        <v>45368</v>
      </c>
      <c r="F13" s="1">
        <v>4000000</v>
      </c>
      <c r="G13" s="1">
        <f t="shared" si="0"/>
        <v>4000000</v>
      </c>
      <c r="H13" s="5">
        <f t="shared" si="3"/>
        <v>1</v>
      </c>
      <c r="I13" s="1">
        <f t="shared" si="4"/>
        <v>31</v>
      </c>
      <c r="J13" s="1"/>
      <c r="K13" s="7" t="s">
        <v>68</v>
      </c>
      <c r="L13" s="1" t="s">
        <v>67</v>
      </c>
      <c r="M13" s="7"/>
      <c r="N13" s="4">
        <v>30892</v>
      </c>
      <c r="O13" s="7" t="s">
        <v>69</v>
      </c>
      <c r="P13" s="4">
        <v>44091</v>
      </c>
      <c r="Q13" s="1" t="s">
        <v>70</v>
      </c>
      <c r="R13" s="1">
        <v>3808</v>
      </c>
      <c r="S13" s="1">
        <f t="shared" si="5"/>
        <v>1</v>
      </c>
      <c r="T13" s="1">
        <v>1</v>
      </c>
      <c r="U13" s="1">
        <v>1</v>
      </c>
      <c r="V13" s="1"/>
      <c r="W13" s="1">
        <v>1</v>
      </c>
      <c r="X13" s="1"/>
      <c r="Y13" s="1"/>
      <c r="Z13" s="1"/>
      <c r="AA13" s="1"/>
      <c r="AB13" s="1"/>
    </row>
    <row r="14" spans="1:28" s="17" customFormat="1" ht="14.45" customHeight="1" x14ac:dyDescent="0.25">
      <c r="A14" s="12" t="str">
        <f t="shared" si="1"/>
        <v>CCMN 20 Phòng Xuân Phương</v>
      </c>
      <c r="B14" s="12">
        <v>403</v>
      </c>
      <c r="C14" s="12">
        <v>3</v>
      </c>
      <c r="D14" s="13">
        <f t="shared" si="2"/>
        <v>45017</v>
      </c>
      <c r="E14" s="13">
        <v>45271</v>
      </c>
      <c r="F14" s="12">
        <v>4500000</v>
      </c>
      <c r="G14" s="12">
        <f t="shared" si="0"/>
        <v>4500000</v>
      </c>
      <c r="H14" s="14">
        <f t="shared" si="3"/>
        <v>1</v>
      </c>
      <c r="I14" s="12">
        <f t="shared" si="4"/>
        <v>31</v>
      </c>
      <c r="J14" s="12"/>
      <c r="K14" s="16" t="s">
        <v>71</v>
      </c>
      <c r="L14" s="12" t="s">
        <v>72</v>
      </c>
      <c r="M14" s="16"/>
      <c r="N14" s="12"/>
      <c r="O14" s="16" t="s">
        <v>73</v>
      </c>
      <c r="P14" s="11">
        <v>44301</v>
      </c>
      <c r="Q14" s="12" t="s">
        <v>74</v>
      </c>
      <c r="R14" s="12">
        <v>3175</v>
      </c>
      <c r="S14" s="12">
        <f t="shared" si="5"/>
        <v>3</v>
      </c>
      <c r="T14" s="12">
        <v>1</v>
      </c>
      <c r="U14" s="12">
        <v>1</v>
      </c>
      <c r="V14" s="12"/>
      <c r="W14" s="12"/>
      <c r="X14" s="12"/>
      <c r="Y14" s="12"/>
      <c r="Z14" s="12"/>
      <c r="AA14" s="12"/>
      <c r="AB14" s="12"/>
    </row>
    <row r="15" spans="1:28" s="17" customFormat="1" ht="14.45" customHeight="1" x14ac:dyDescent="0.25">
      <c r="A15" s="12" t="str">
        <f t="shared" si="1"/>
        <v>CCMN 20 Phòng Xuân Phương</v>
      </c>
      <c r="B15" s="12">
        <v>404</v>
      </c>
      <c r="C15" s="12">
        <v>3</v>
      </c>
      <c r="D15" s="13">
        <f t="shared" si="2"/>
        <v>45017</v>
      </c>
      <c r="E15" s="11">
        <v>45350</v>
      </c>
      <c r="F15" s="12">
        <v>4200000</v>
      </c>
      <c r="G15" s="12">
        <f t="shared" si="0"/>
        <v>4200000</v>
      </c>
      <c r="H15" s="14">
        <f t="shared" si="3"/>
        <v>1</v>
      </c>
      <c r="I15" s="12">
        <f t="shared" si="4"/>
        <v>31</v>
      </c>
      <c r="J15" s="12"/>
      <c r="K15" s="16" t="s">
        <v>75</v>
      </c>
      <c r="L15" s="12" t="s">
        <v>76</v>
      </c>
      <c r="M15" s="16"/>
      <c r="N15" s="11">
        <v>37364</v>
      </c>
      <c r="O15" s="16" t="s">
        <v>77</v>
      </c>
      <c r="P15" s="11">
        <v>44333</v>
      </c>
      <c r="Q15" s="12" t="s">
        <v>39</v>
      </c>
      <c r="R15" s="12">
        <v>4470</v>
      </c>
      <c r="S15" s="12">
        <f t="shared" si="5"/>
        <v>3</v>
      </c>
      <c r="T15" s="12">
        <v>1</v>
      </c>
      <c r="U15" s="12">
        <v>1</v>
      </c>
      <c r="V15" s="12"/>
      <c r="W15" s="12"/>
      <c r="X15" s="12"/>
      <c r="Y15" s="12"/>
      <c r="Z15" s="12"/>
      <c r="AA15" s="12"/>
      <c r="AB15" s="12"/>
    </row>
    <row r="16" spans="1:28" s="17" customFormat="1" ht="14.45" customHeight="1" x14ac:dyDescent="0.25">
      <c r="A16" s="12" t="str">
        <f t="shared" si="1"/>
        <v>CCMN 20 Phòng Xuân Phương</v>
      </c>
      <c r="B16" s="12">
        <v>501</v>
      </c>
      <c r="C16" s="12">
        <v>3</v>
      </c>
      <c r="D16" s="13">
        <f t="shared" si="2"/>
        <v>45017</v>
      </c>
      <c r="E16" s="13">
        <v>45383</v>
      </c>
      <c r="F16" s="12">
        <v>4000000</v>
      </c>
      <c r="G16" s="12">
        <f t="shared" si="0"/>
        <v>4000000</v>
      </c>
      <c r="H16" s="14">
        <f t="shared" si="3"/>
        <v>1</v>
      </c>
      <c r="I16" s="12">
        <f t="shared" si="4"/>
        <v>31</v>
      </c>
      <c r="J16" s="12"/>
      <c r="K16" s="16" t="s">
        <v>78</v>
      </c>
      <c r="L16" s="12" t="s">
        <v>79</v>
      </c>
      <c r="M16" s="16"/>
      <c r="N16" s="12"/>
      <c r="O16" s="16"/>
      <c r="P16" s="12"/>
      <c r="Q16" s="12"/>
      <c r="R16" s="12">
        <v>2489</v>
      </c>
      <c r="S16" s="12">
        <f t="shared" si="5"/>
        <v>3</v>
      </c>
      <c r="T16" s="12">
        <v>1</v>
      </c>
      <c r="U16" s="12">
        <v>1</v>
      </c>
      <c r="V16" s="12"/>
      <c r="W16" s="12"/>
      <c r="X16" s="12"/>
      <c r="Y16" s="12"/>
      <c r="Z16" s="12"/>
      <c r="AA16" s="12"/>
      <c r="AB16" s="12"/>
    </row>
    <row r="17" spans="1:28" s="17" customFormat="1" ht="14.45" customHeight="1" x14ac:dyDescent="0.25">
      <c r="A17" s="12" t="str">
        <f t="shared" si="1"/>
        <v>CCMN 20 Phòng Xuân Phương</v>
      </c>
      <c r="B17" s="12">
        <v>502</v>
      </c>
      <c r="C17" s="12"/>
      <c r="D17" s="13"/>
      <c r="E17" s="12"/>
      <c r="F17" s="12"/>
      <c r="G17" s="12"/>
      <c r="H17" s="14"/>
      <c r="I17" s="12"/>
      <c r="J17" s="12"/>
      <c r="K17" s="16"/>
      <c r="L17" s="12"/>
      <c r="M17" s="16"/>
      <c r="N17" s="12"/>
      <c r="O17" s="16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s="17" customFormat="1" ht="14.45" customHeight="1" x14ac:dyDescent="0.25">
      <c r="A18" s="12" t="str">
        <f t="shared" si="1"/>
        <v>CCMN 20 Phòng Xuân Phương</v>
      </c>
      <c r="B18" s="12">
        <v>503</v>
      </c>
      <c r="C18" s="12"/>
      <c r="D18" s="13"/>
      <c r="E18" s="12"/>
      <c r="F18" s="12"/>
      <c r="G18" s="12"/>
      <c r="H18" s="14"/>
      <c r="I18" s="12"/>
      <c r="J18" s="12"/>
      <c r="K18" s="16"/>
      <c r="L18" s="12"/>
      <c r="M18" s="16"/>
      <c r="N18" s="12"/>
      <c r="O18" s="16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s="17" customFormat="1" ht="14.45" customHeight="1" x14ac:dyDescent="0.25">
      <c r="A19" s="12" t="str">
        <f t="shared" si="1"/>
        <v>CCMN 20 Phòng Xuân Phương</v>
      </c>
      <c r="B19" s="12">
        <v>504</v>
      </c>
      <c r="C19" s="12">
        <v>2</v>
      </c>
      <c r="D19" s="13">
        <v>45017</v>
      </c>
      <c r="E19" s="12"/>
      <c r="F19" s="12">
        <v>3000000</v>
      </c>
      <c r="G19" s="12">
        <f t="shared" si="0"/>
        <v>3000000</v>
      </c>
      <c r="H19" s="14">
        <v>1</v>
      </c>
      <c r="I19" s="12">
        <v>31</v>
      </c>
      <c r="J19" s="12"/>
      <c r="K19" s="16" t="s">
        <v>81</v>
      </c>
      <c r="L19" s="12" t="s">
        <v>80</v>
      </c>
      <c r="M19" s="16"/>
      <c r="N19" s="12"/>
      <c r="O19" s="16"/>
      <c r="P19" s="12"/>
      <c r="Q19" s="12"/>
      <c r="R19" s="12">
        <v>1542</v>
      </c>
      <c r="S19" s="12">
        <f t="shared" si="5"/>
        <v>2</v>
      </c>
      <c r="T19" s="12">
        <v>1</v>
      </c>
      <c r="U19" s="12">
        <v>1</v>
      </c>
      <c r="V19" s="12"/>
      <c r="W19" s="12"/>
      <c r="X19" s="12"/>
      <c r="Y19" s="12"/>
      <c r="Z19" s="12"/>
      <c r="AA19" s="12"/>
      <c r="AB19" s="12"/>
    </row>
    <row r="20" spans="1:28" s="17" customFormat="1" ht="14.45" customHeight="1" x14ac:dyDescent="0.25">
      <c r="A20" s="12" t="str">
        <f t="shared" si="1"/>
        <v>CCMN 20 Phòng Xuân Phương</v>
      </c>
      <c r="B20" s="12">
        <v>601</v>
      </c>
      <c r="C20" s="12"/>
      <c r="D20" s="13"/>
      <c r="E20" s="12"/>
      <c r="F20" s="12"/>
      <c r="G20" s="12"/>
      <c r="H20" s="14"/>
      <c r="I20" s="12"/>
      <c r="J20" s="12"/>
      <c r="K20" s="16"/>
      <c r="L20" s="12"/>
      <c r="M20" s="16"/>
      <c r="N20" s="12"/>
      <c r="O20" s="16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s="17" customFormat="1" ht="14.45" customHeight="1" x14ac:dyDescent="0.25">
      <c r="A21" s="12" t="str">
        <f t="shared" si="1"/>
        <v>CCMN 20 Phòng Xuân Phương</v>
      </c>
      <c r="B21" s="12">
        <v>602</v>
      </c>
      <c r="C21" s="12">
        <v>1</v>
      </c>
      <c r="D21" s="13">
        <v>45017</v>
      </c>
      <c r="E21" s="12"/>
      <c r="F21" s="12">
        <v>3000000</v>
      </c>
      <c r="G21" s="12">
        <f t="shared" si="0"/>
        <v>3000000</v>
      </c>
      <c r="H21" s="14">
        <v>1</v>
      </c>
      <c r="I21" s="12">
        <v>31</v>
      </c>
      <c r="J21" s="12"/>
      <c r="K21" s="16" t="s">
        <v>82</v>
      </c>
      <c r="L21" s="12" t="s">
        <v>83</v>
      </c>
      <c r="M21" s="16"/>
      <c r="N21" s="11">
        <v>38013</v>
      </c>
      <c r="O21" s="16"/>
      <c r="P21" s="12"/>
      <c r="Q21" s="12"/>
      <c r="R21" s="12">
        <v>712</v>
      </c>
      <c r="S21" s="12">
        <f t="shared" si="5"/>
        <v>1</v>
      </c>
      <c r="T21" s="12">
        <v>1</v>
      </c>
      <c r="U21" s="12">
        <v>1</v>
      </c>
      <c r="V21" s="12"/>
      <c r="W21" s="12"/>
      <c r="X21" s="12"/>
      <c r="Y21" s="12"/>
      <c r="Z21" s="12"/>
      <c r="AA21" s="12"/>
      <c r="AB21" s="12"/>
    </row>
    <row r="22" spans="1:28" s="17" customFormat="1" ht="14.45" customHeight="1" x14ac:dyDescent="0.25">
      <c r="A22" s="12" t="str">
        <f t="shared" si="1"/>
        <v>CCMN 20 Phòng Xuân Phương</v>
      </c>
      <c r="B22" s="12">
        <v>603</v>
      </c>
      <c r="C22" s="12"/>
      <c r="D22" s="13"/>
      <c r="E22" s="12"/>
      <c r="F22" s="12"/>
      <c r="G22" s="12">
        <f t="shared" si="0"/>
        <v>0</v>
      </c>
      <c r="H22" s="12"/>
      <c r="I22" s="12"/>
      <c r="J22" s="12"/>
      <c r="K22" s="16"/>
      <c r="L22" s="12"/>
      <c r="M22" s="16"/>
      <c r="N22" s="12"/>
      <c r="O22" s="16"/>
      <c r="P22" s="12"/>
      <c r="Q22" s="12"/>
      <c r="R22" s="12"/>
      <c r="S22" s="12">
        <f t="shared" si="5"/>
        <v>0</v>
      </c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1"/>
      <c r="M23" s="7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  <c r="L24" s="1"/>
      <c r="M24" s="7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7"/>
      <c r="L25" s="1"/>
      <c r="M25" s="7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7"/>
      <c r="L26" s="1"/>
      <c r="M26" s="7"/>
      <c r="N26" s="1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4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7"/>
      <c r="L27" s="1"/>
      <c r="M27" s="7"/>
      <c r="N27" s="1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4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7"/>
      <c r="L28" s="1"/>
      <c r="M28" s="7"/>
      <c r="N28" s="1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4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7"/>
      <c r="L29" s="1"/>
      <c r="M29" s="7"/>
      <c r="N29" s="1"/>
      <c r="O29" s="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2" spans="1:28" x14ac:dyDescent="0.25">
      <c r="P32" s="10">
        <f>'[1]9A5 XP T3.2023'!$AC$13/3500</f>
        <v>103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Z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2023-03-25T01:46:58Z</dcterms:created>
  <dcterms:modified xsi:type="dcterms:W3CDTF">2023-03-25T03:08:57Z</dcterms:modified>
  <cp:category>Excel</cp:category>
</cp:coreProperties>
</file>