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HAI HA\Other\Vie fin\Rental\Thue CCMN\Invoice\"/>
    </mc:Choice>
  </mc:AlternateContent>
  <bookViews>
    <workbookView xWindow="0" yWindow="0" windowWidth="23040" windowHeight="9192"/>
  </bookViews>
  <sheets>
    <sheet name="dich-vu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I10" i="1" l="1"/>
  <c r="I17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6" i="1"/>
  <c r="I15" i="1"/>
  <c r="I14" i="1"/>
  <c r="I13" i="1"/>
  <c r="I12" i="1"/>
  <c r="I11" i="1"/>
  <c r="I9" i="1"/>
  <c r="I8" i="1"/>
  <c r="I7" i="1"/>
  <c r="I6" i="1"/>
  <c r="I5" i="1"/>
  <c r="I4" i="1"/>
</calcChain>
</file>

<file path=xl/comments1.xml><?xml version="1.0" encoding="utf-8"?>
<comments xmlns="http://schemas.openxmlformats.org/spreadsheetml/2006/main">
  <authors>
    <author>Ha Le Thai (QLTC-GD.QLHSKD)</author>
  </authors>
  <commentList>
    <comment ref="F9" authorId="0" shapeId="0">
      <text>
        <r>
          <rPr>
            <b/>
            <sz val="9"/>
            <color indexed="81"/>
            <rFont val="Tahoma"/>
            <family val="2"/>
          </rPr>
          <t>Ha Le Thai (QLTC-GD.QLHSKD):</t>
        </r>
        <r>
          <rPr>
            <sz val="9"/>
            <color indexed="81"/>
            <rFont val="Tahoma"/>
            <family val="2"/>
          </rPr>
          <t xml:space="preserve">
lấy lại theo số cuối T12.2022</t>
        </r>
      </text>
    </comment>
  </commentList>
</comments>
</file>

<file path=xl/sharedStrings.xml><?xml version="1.0" encoding="utf-8"?>
<sst xmlns="http://schemas.openxmlformats.org/spreadsheetml/2006/main" count="166" uniqueCount="88">
  <si>
    <t xml:space="preserve">STT  </t>
  </si>
  <si>
    <t xml:space="preserve">Nhà  </t>
  </si>
  <si>
    <t xml:space="preserve">Phòng  </t>
  </si>
  <si>
    <t xml:space="preserve">Khách  </t>
  </si>
  <si>
    <t xml:space="preserve">Tháng  </t>
  </si>
  <si>
    <t xml:space="preserve">Tiền điện theo đồng hồ  </t>
  </si>
  <si>
    <t xml:space="preserve">Tiền nước theo đồng hồ  </t>
  </si>
  <si>
    <t xml:space="preserve">Tiền mạng internet  </t>
  </si>
  <si>
    <t xml:space="preserve">Tiền bảo vệ  </t>
  </si>
  <si>
    <t xml:space="preserve">Phí vệ sinh chung  </t>
  </si>
  <si>
    <t xml:space="preserve">Thang máy  </t>
  </si>
  <si>
    <t xml:space="preserve">Phí xe gửi bổ sung  </t>
  </si>
  <si>
    <t xml:space="preserve">Phí dịch vụ chung  </t>
  </si>
  <si>
    <t xml:space="preserve">Phí dịch vụ chung II  </t>
  </si>
  <si>
    <t xml:space="preserve">Phí dịch vụ chung bổ sung  </t>
  </si>
  <si>
    <t xml:space="preserve">Lăn sơn tường  </t>
  </si>
  <si>
    <t xml:space="preserve">Vệ sinh phòng bẩn  </t>
  </si>
  <si>
    <t xml:space="preserve">Đền giường hỏng  </t>
  </si>
  <si>
    <t xml:space="preserve">Gửi xe ngày  </t>
  </si>
  <si>
    <t xml:space="preserve">Dịch vụ sửa chữa  </t>
  </si>
  <si>
    <t xml:space="preserve">Phí VS  </t>
  </si>
  <si>
    <t xml:space="preserve">Phí gửi xe BS  </t>
  </si>
  <si>
    <t xml:space="preserve">Phí DV  </t>
  </si>
  <si>
    <t>Chỉ số đầu</t>
  </si>
  <si>
    <t>Chỉ số cuối</t>
  </si>
  <si>
    <t>Số lượng</t>
  </si>
  <si>
    <t>MC Appartment</t>
  </si>
  <si>
    <t>P201</t>
  </si>
  <si>
    <t>Trần Trí Công</t>
  </si>
  <si>
    <t>02/2023</t>
  </si>
  <si>
    <t>P202</t>
  </si>
  <si>
    <t>Đỗ Hoàng Anh - Mạnh</t>
  </si>
  <si>
    <t>P203</t>
  </si>
  <si>
    <t>Trần Nam Hoàng</t>
  </si>
  <si>
    <t>P204</t>
  </si>
  <si>
    <t>Nguyễn Đức Chiến</t>
  </si>
  <si>
    <t>P205</t>
  </si>
  <si>
    <t>Nguyễn Khắc Hải</t>
  </si>
  <si>
    <t>P206</t>
  </si>
  <si>
    <t>Nguyễn Quang Thắng</t>
  </si>
  <si>
    <t>P207</t>
  </si>
  <si>
    <t>Trần Hoa Thủy</t>
  </si>
  <si>
    <t>P208</t>
  </si>
  <si>
    <t>Nguyễn Văn Tú</t>
  </si>
  <si>
    <t>P301</t>
  </si>
  <si>
    <t>Phạm Tiến Minh</t>
  </si>
  <si>
    <t>P302</t>
  </si>
  <si>
    <t>Nguyễn Văn Sơn</t>
  </si>
  <si>
    <t>P304</t>
  </si>
  <si>
    <t>Đoàn Lê Mạnh Tùng</t>
  </si>
  <si>
    <t>P305</t>
  </si>
  <si>
    <t>Nguyễn Hữu Lợi</t>
  </si>
  <si>
    <t>P306</t>
  </si>
  <si>
    <t>Nguyễn Hà Trang</t>
  </si>
  <si>
    <t>P307</t>
  </si>
  <si>
    <t>Lương Thanh Loan</t>
  </si>
  <si>
    <t>P308</t>
  </si>
  <si>
    <t>Nguyễn Ngọc Sáng</t>
  </si>
  <si>
    <t>P401</t>
  </si>
  <si>
    <t>Trần Thùy Dương</t>
  </si>
  <si>
    <t>P402</t>
  </si>
  <si>
    <t>Đỗ Nguyên Niên</t>
  </si>
  <si>
    <t>P403</t>
  </si>
  <si>
    <t>Trần Hồng Linh</t>
  </si>
  <si>
    <t>P405</t>
  </si>
  <si>
    <t>Bùi Thị Hoài Thương</t>
  </si>
  <si>
    <t>P406</t>
  </si>
  <si>
    <t>Hoàng Đăng Quang</t>
  </si>
  <si>
    <t>P407</t>
  </si>
  <si>
    <t>Trần Duy Khánh</t>
  </si>
  <si>
    <t>P408</t>
  </si>
  <si>
    <t>Lê Duy Bách</t>
  </si>
  <si>
    <t>P501</t>
  </si>
  <si>
    <t>Nguyễn Thị Hoa</t>
  </si>
  <si>
    <t>P502</t>
  </si>
  <si>
    <t>Nguyễn Quang Đại</t>
  </si>
  <si>
    <t>P503</t>
  </si>
  <si>
    <t>Trần Xuân Thùy</t>
  </si>
  <si>
    <t>P504</t>
  </si>
  <si>
    <t>Phạm Thị Trúc Lâm</t>
  </si>
  <si>
    <t>P505</t>
  </si>
  <si>
    <t>Đặng Thị Thùy Linh</t>
  </si>
  <si>
    <t>P506</t>
  </si>
  <si>
    <t>Khuất Liên Hương</t>
  </si>
  <si>
    <t>P507</t>
  </si>
  <si>
    <t>Nguyễn Minh Đức</t>
  </si>
  <si>
    <t>P508</t>
  </si>
  <si>
    <t>Hoàng Thị Quy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</si>
</sst>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2"/>
      <color rgb="FF000000"/>
      <name val="Times New Roman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hap-dich-vu_202212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h-vu"/>
    </sheetNames>
    <sheetDataSet>
      <sheetData sheetId="0">
        <row r="2">
          <cell r="C2" t="str">
            <v xml:space="preserve">Phòng  </v>
          </cell>
          <cell r="D2" t="str">
            <v xml:space="preserve">Khách  </v>
          </cell>
          <cell r="E2" t="str">
            <v xml:space="preserve">Tháng  </v>
          </cell>
          <cell r="F2" t="str">
            <v xml:space="preserve">Tiền điện theo đồng hồ  </v>
          </cell>
          <cell r="H2" t="str">
            <v xml:space="preserve">Tiền nước theo đồng hồ  </v>
          </cell>
          <cell r="J2" t="str">
            <v xml:space="preserve">Tiền mạng internet  </v>
          </cell>
          <cell r="K2" t="str">
            <v xml:space="preserve">Tiền bảo vệ  </v>
          </cell>
          <cell r="L2" t="str">
            <v xml:space="preserve">Phí vệ sinh chung  </v>
          </cell>
          <cell r="M2" t="str">
            <v xml:space="preserve">Thang máy  </v>
          </cell>
          <cell r="N2" t="str">
            <v xml:space="preserve">Phí xe gửi bổ sung  </v>
          </cell>
          <cell r="O2" t="str">
            <v xml:space="preserve">Phí dịch vụ chung  </v>
          </cell>
          <cell r="P2" t="str">
            <v xml:space="preserve">Phí dịch vụ chung II  </v>
          </cell>
          <cell r="Q2" t="str">
            <v xml:space="preserve">Phí dịch vụ chung bổ sung  </v>
          </cell>
          <cell r="R2" t="str">
            <v xml:space="preserve">Lăn sơn tường  </v>
          </cell>
          <cell r="S2" t="str">
            <v xml:space="preserve">Vệ sinh phòng bẩn  </v>
          </cell>
          <cell r="T2" t="str">
            <v xml:space="preserve">Đền giường hỏng  </v>
          </cell>
          <cell r="U2" t="str">
            <v xml:space="preserve">Gửi xe ngày  </v>
          </cell>
          <cell r="V2" t="str">
            <v xml:space="preserve">Tiền điện theo đồng hồ  </v>
          </cell>
          <cell r="X2" t="str">
            <v xml:space="preserve">Dịch vụ sửa chữa  </v>
          </cell>
          <cell r="Y2" t="str">
            <v>T12</v>
          </cell>
          <cell r="Z2" t="str">
            <v>T12</v>
          </cell>
          <cell r="AA2" t="str">
            <v>T11</v>
          </cell>
          <cell r="AB2" t="str">
            <v>T10</v>
          </cell>
        </row>
        <row r="3">
          <cell r="F3" t="str">
            <v>Chỉ số đầu</v>
          </cell>
          <cell r="G3" t="str">
            <v>Chỉ số cuối</v>
          </cell>
          <cell r="H3" t="str">
            <v>Chỉ số đầu</v>
          </cell>
          <cell r="I3" t="str">
            <v>Chỉ số cuối</v>
          </cell>
          <cell r="J3" t="str">
            <v>Số lượng</v>
          </cell>
          <cell r="K3" t="str">
            <v>Số lượng</v>
          </cell>
          <cell r="L3" t="str">
            <v>Số lượng</v>
          </cell>
          <cell r="M3" t="str">
            <v>Số lượng</v>
          </cell>
          <cell r="N3" t="str">
            <v>Số lượng</v>
          </cell>
          <cell r="O3" t="str">
            <v>Số lượng</v>
          </cell>
          <cell r="P3" t="str">
            <v>Số lượng</v>
          </cell>
          <cell r="Q3" t="str">
            <v>Số lượng</v>
          </cell>
          <cell r="R3" t="str">
            <v>Số lượng</v>
          </cell>
          <cell r="S3" t="str">
            <v>Số lượng</v>
          </cell>
          <cell r="T3" t="str">
            <v>Số lượng</v>
          </cell>
          <cell r="U3" t="str">
            <v>Số lượng</v>
          </cell>
          <cell r="V3" t="str">
            <v>Chỉ số đầu</v>
          </cell>
          <cell r="W3" t="str">
            <v>Chỉ số cuối</v>
          </cell>
          <cell r="X3" t="str">
            <v>Số lượng</v>
          </cell>
          <cell r="Y3" t="str">
            <v>Đ</v>
          </cell>
          <cell r="Z3" t="str">
            <v>N</v>
          </cell>
          <cell r="AA3" t="str">
            <v>N</v>
          </cell>
          <cell r="AB3" t="str">
            <v>N</v>
          </cell>
          <cell r="AC3" t="str">
            <v>AVG</v>
          </cell>
        </row>
        <row r="4">
          <cell r="C4" t="str">
            <v>P201</v>
          </cell>
          <cell r="D4" t="str">
            <v>Nguyễn Thị Ngọc Mai</v>
          </cell>
          <cell r="E4" t="str">
            <v>12/2022</v>
          </cell>
          <cell r="F4">
            <v>5484</v>
          </cell>
          <cell r="G4">
            <v>5594</v>
          </cell>
          <cell r="H4">
            <v>227</v>
          </cell>
          <cell r="I4">
            <v>233</v>
          </cell>
          <cell r="J4">
            <v>1</v>
          </cell>
          <cell r="K4">
            <v>1</v>
          </cell>
          <cell r="L4">
            <v>2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110</v>
          </cell>
          <cell r="Z4">
            <v>6</v>
          </cell>
          <cell r="AA4">
            <v>10</v>
          </cell>
          <cell r="AB4">
            <v>10</v>
          </cell>
          <cell r="AC4">
            <v>3</v>
          </cell>
        </row>
        <row r="5">
          <cell r="C5" t="str">
            <v>P202</v>
          </cell>
          <cell r="D5" t="str">
            <v>Đỗ Hoàng Anh</v>
          </cell>
          <cell r="E5" t="str">
            <v>12/2022</v>
          </cell>
          <cell r="F5">
            <v>4818</v>
          </cell>
          <cell r="G5">
            <v>4995</v>
          </cell>
          <cell r="H5">
            <v>266</v>
          </cell>
          <cell r="I5">
            <v>276</v>
          </cell>
          <cell r="J5">
            <v>1</v>
          </cell>
          <cell r="K5">
            <v>1</v>
          </cell>
          <cell r="L5">
            <v>3</v>
          </cell>
          <cell r="M5">
            <v>0</v>
          </cell>
          <cell r="N5">
            <v>1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177</v>
          </cell>
          <cell r="Z5">
            <v>10</v>
          </cell>
          <cell r="AA5">
            <v>19</v>
          </cell>
          <cell r="AB5">
            <v>3</v>
          </cell>
          <cell r="AC5">
            <v>11</v>
          </cell>
        </row>
        <row r="6">
          <cell r="C6" t="str">
            <v>P203</v>
          </cell>
          <cell r="D6" t="str">
            <v>Trần Nam Hoàng</v>
          </cell>
          <cell r="E6" t="str">
            <v>12/2022</v>
          </cell>
          <cell r="F6">
            <v>6006</v>
          </cell>
          <cell r="G6">
            <v>6324</v>
          </cell>
          <cell r="H6">
            <v>260</v>
          </cell>
          <cell r="I6">
            <v>274</v>
          </cell>
          <cell r="J6">
            <v>1</v>
          </cell>
          <cell r="K6">
            <v>1</v>
          </cell>
          <cell r="L6">
            <v>3</v>
          </cell>
          <cell r="M6">
            <v>0</v>
          </cell>
          <cell r="N6">
            <v>1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318</v>
          </cell>
          <cell r="Z6">
            <v>14</v>
          </cell>
          <cell r="AA6">
            <v>11</v>
          </cell>
          <cell r="AB6">
            <v>8</v>
          </cell>
          <cell r="AC6">
            <v>11</v>
          </cell>
        </row>
        <row r="7">
          <cell r="C7" t="str">
            <v>P204</v>
          </cell>
          <cell r="D7" t="str">
            <v>Nguyễn Đức Chiến</v>
          </cell>
          <cell r="E7" t="str">
            <v>12/2022</v>
          </cell>
          <cell r="F7">
            <v>7260</v>
          </cell>
          <cell r="G7">
            <v>7324</v>
          </cell>
          <cell r="H7">
            <v>391</v>
          </cell>
          <cell r="I7">
            <v>395</v>
          </cell>
          <cell r="J7">
            <v>0</v>
          </cell>
          <cell r="K7">
            <v>0</v>
          </cell>
          <cell r="L7">
            <v>0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64</v>
          </cell>
          <cell r="Z7">
            <v>4</v>
          </cell>
          <cell r="AA7">
            <v>6</v>
          </cell>
          <cell r="AB7">
            <v>7</v>
          </cell>
          <cell r="AC7">
            <v>6</v>
          </cell>
        </row>
        <row r="8">
          <cell r="C8" t="str">
            <v>P205</v>
          </cell>
          <cell r="D8" t="str">
            <v>Nguyễn Khắc Hải</v>
          </cell>
          <cell r="E8" t="str">
            <v>12/2022</v>
          </cell>
          <cell r="F8">
            <v>6557</v>
          </cell>
          <cell r="G8">
            <v>6645</v>
          </cell>
          <cell r="H8">
            <v>273</v>
          </cell>
          <cell r="I8">
            <v>278</v>
          </cell>
          <cell r="J8">
            <v>1</v>
          </cell>
          <cell r="K8">
            <v>1</v>
          </cell>
          <cell r="L8">
            <v>2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88</v>
          </cell>
          <cell r="Z8">
            <v>5</v>
          </cell>
          <cell r="AA8">
            <v>8</v>
          </cell>
          <cell r="AB8">
            <v>7</v>
          </cell>
          <cell r="AC8">
            <v>7</v>
          </cell>
        </row>
        <row r="9">
          <cell r="C9" t="str">
            <v>P206</v>
          </cell>
          <cell r="D9" t="str">
            <v>Nguyễn Quang Thắng</v>
          </cell>
          <cell r="E9" t="str">
            <v>12/2022</v>
          </cell>
          <cell r="F9">
            <v>4820</v>
          </cell>
          <cell r="G9">
            <v>4951</v>
          </cell>
          <cell r="H9">
            <v>209</v>
          </cell>
          <cell r="I9">
            <v>216</v>
          </cell>
          <cell r="J9">
            <v>1</v>
          </cell>
          <cell r="K9">
            <v>1</v>
          </cell>
          <cell r="L9">
            <v>3</v>
          </cell>
          <cell r="M9">
            <v>0</v>
          </cell>
          <cell r="N9">
            <v>1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131</v>
          </cell>
          <cell r="Z9">
            <v>7</v>
          </cell>
          <cell r="AA9">
            <v>9</v>
          </cell>
          <cell r="AB9">
            <v>5</v>
          </cell>
          <cell r="AC9">
            <v>7</v>
          </cell>
        </row>
        <row r="10">
          <cell r="C10" t="str">
            <v>P207</v>
          </cell>
          <cell r="D10" t="str">
            <v>Phạm Thanh Huyền</v>
          </cell>
          <cell r="E10" t="str">
            <v>12/2022</v>
          </cell>
          <cell r="F10">
            <v>5112</v>
          </cell>
          <cell r="G10">
            <v>5274</v>
          </cell>
          <cell r="H10">
            <v>237</v>
          </cell>
          <cell r="I10">
            <v>244</v>
          </cell>
          <cell r="J10">
            <v>1</v>
          </cell>
          <cell r="K10">
            <v>1</v>
          </cell>
          <cell r="L10">
            <v>2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162</v>
          </cell>
          <cell r="Z10">
            <v>7</v>
          </cell>
          <cell r="AA10">
            <v>6</v>
          </cell>
          <cell r="AB10">
            <v>5</v>
          </cell>
          <cell r="AC10">
            <v>6</v>
          </cell>
        </row>
        <row r="11">
          <cell r="C11" t="str">
            <v>P208</v>
          </cell>
          <cell r="D11" t="str">
            <v>Nguyễn Văn Tú</v>
          </cell>
          <cell r="E11" t="str">
            <v>12/2022</v>
          </cell>
          <cell r="F11">
            <v>8357</v>
          </cell>
          <cell r="G11">
            <v>8445</v>
          </cell>
          <cell r="H11">
            <v>288</v>
          </cell>
          <cell r="I11">
            <v>298</v>
          </cell>
          <cell r="J11">
            <v>1</v>
          </cell>
          <cell r="K11">
            <v>1</v>
          </cell>
          <cell r="L11">
            <v>2</v>
          </cell>
          <cell r="M11">
            <v>2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88</v>
          </cell>
          <cell r="Z11">
            <v>10</v>
          </cell>
          <cell r="AA11">
            <v>5</v>
          </cell>
          <cell r="AB11">
            <v>6</v>
          </cell>
          <cell r="AC11">
            <v>7</v>
          </cell>
        </row>
        <row r="12">
          <cell r="C12" t="str">
            <v>P301</v>
          </cell>
          <cell r="D12" t="str">
            <v>Phạm Tiến Minh</v>
          </cell>
          <cell r="E12" t="str">
            <v>12/2022</v>
          </cell>
          <cell r="F12">
            <v>7187</v>
          </cell>
          <cell r="G12">
            <v>7350</v>
          </cell>
          <cell r="H12">
            <v>249</v>
          </cell>
          <cell r="I12">
            <v>256</v>
          </cell>
          <cell r="J12">
            <v>0</v>
          </cell>
          <cell r="K12">
            <v>1</v>
          </cell>
          <cell r="L12">
            <v>2</v>
          </cell>
          <cell r="M12">
            <v>2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163</v>
          </cell>
          <cell r="Z12">
            <v>7</v>
          </cell>
          <cell r="AA12">
            <v>7</v>
          </cell>
          <cell r="AB12">
            <v>5</v>
          </cell>
          <cell r="AC12">
            <v>7</v>
          </cell>
        </row>
        <row r="13">
          <cell r="C13" t="str">
            <v>P302</v>
          </cell>
          <cell r="D13" t="str">
            <v>Nguyễn Văn Sơn</v>
          </cell>
          <cell r="E13" t="str">
            <v>12/2022</v>
          </cell>
          <cell r="F13">
            <v>4224</v>
          </cell>
          <cell r="G13">
            <v>4374</v>
          </cell>
          <cell r="H13">
            <v>227</v>
          </cell>
          <cell r="I13">
            <v>232</v>
          </cell>
          <cell r="J13">
            <v>1</v>
          </cell>
          <cell r="K13">
            <v>1</v>
          </cell>
          <cell r="L13">
            <v>2</v>
          </cell>
          <cell r="M13">
            <v>2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150</v>
          </cell>
          <cell r="Z13">
            <v>5</v>
          </cell>
          <cell r="AA13">
            <v>5</v>
          </cell>
          <cell r="AB13">
            <v>4</v>
          </cell>
          <cell r="AC13">
            <v>5</v>
          </cell>
        </row>
        <row r="14">
          <cell r="C14" t="str">
            <v>P304</v>
          </cell>
          <cell r="D14" t="str">
            <v>Đoàn Lê Mạnh Tùng</v>
          </cell>
          <cell r="E14" t="str">
            <v>12/2022</v>
          </cell>
          <cell r="F14">
            <v>12004</v>
          </cell>
          <cell r="G14">
            <v>12144</v>
          </cell>
          <cell r="H14">
            <v>361</v>
          </cell>
          <cell r="I14">
            <v>365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1</v>
          </cell>
          <cell r="P14">
            <v>0</v>
          </cell>
          <cell r="Q14">
            <v>2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140</v>
          </cell>
          <cell r="Z14">
            <v>4</v>
          </cell>
          <cell r="AA14">
            <v>5</v>
          </cell>
          <cell r="AB14">
            <v>5</v>
          </cell>
          <cell r="AC14">
            <v>5</v>
          </cell>
        </row>
        <row r="15">
          <cell r="C15" t="str">
            <v>P305</v>
          </cell>
          <cell r="D15" t="str">
            <v>Nguyễn Hữu Lợi</v>
          </cell>
          <cell r="E15" t="str">
            <v>12/2022</v>
          </cell>
          <cell r="F15">
            <v>7179</v>
          </cell>
          <cell r="G15">
            <v>7341</v>
          </cell>
          <cell r="H15">
            <v>268</v>
          </cell>
          <cell r="I15">
            <v>273</v>
          </cell>
          <cell r="J15">
            <v>1</v>
          </cell>
          <cell r="K15">
            <v>1</v>
          </cell>
          <cell r="L15">
            <v>2</v>
          </cell>
          <cell r="M15">
            <v>2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162</v>
          </cell>
          <cell r="Z15">
            <v>5</v>
          </cell>
          <cell r="AA15">
            <v>8</v>
          </cell>
          <cell r="AB15">
            <v>4</v>
          </cell>
          <cell r="AC15">
            <v>6</v>
          </cell>
        </row>
        <row r="16">
          <cell r="C16" t="str">
            <v>P306</v>
          </cell>
          <cell r="D16" t="str">
            <v>Nguyễn Hà Trang</v>
          </cell>
          <cell r="E16" t="str">
            <v>12/2022</v>
          </cell>
          <cell r="F16">
            <v>5201</v>
          </cell>
          <cell r="G16">
            <v>5425</v>
          </cell>
          <cell r="H16">
            <v>280</v>
          </cell>
          <cell r="I16">
            <v>294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1</v>
          </cell>
          <cell r="P16">
            <v>0</v>
          </cell>
          <cell r="Q16">
            <v>2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224</v>
          </cell>
          <cell r="Z16">
            <v>14</v>
          </cell>
          <cell r="AA16">
            <v>13</v>
          </cell>
          <cell r="AB16">
            <v>12</v>
          </cell>
          <cell r="AC16">
            <v>13</v>
          </cell>
        </row>
        <row r="17">
          <cell r="C17" t="str">
            <v>P308</v>
          </cell>
          <cell r="D17" t="str">
            <v>Nguyễn Ngọc Sáng</v>
          </cell>
          <cell r="E17" t="str">
            <v>12/2022</v>
          </cell>
          <cell r="F17">
            <v>9802</v>
          </cell>
          <cell r="G17">
            <v>9999</v>
          </cell>
          <cell r="H17">
            <v>424</v>
          </cell>
          <cell r="I17">
            <v>435</v>
          </cell>
          <cell r="J17">
            <v>1</v>
          </cell>
          <cell r="K17">
            <v>1</v>
          </cell>
          <cell r="L17">
            <v>2</v>
          </cell>
          <cell r="M17">
            <v>2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197</v>
          </cell>
          <cell r="Z17">
            <v>11</v>
          </cell>
          <cell r="AA17">
            <v>10</v>
          </cell>
          <cell r="AB17">
            <v>13</v>
          </cell>
          <cell r="AC17">
            <v>12</v>
          </cell>
        </row>
        <row r="18">
          <cell r="C18" t="str">
            <v>P401</v>
          </cell>
          <cell r="D18" t="str">
            <v>Trần Thùy Dương</v>
          </cell>
          <cell r="E18" t="str">
            <v>12/2022</v>
          </cell>
          <cell r="F18">
            <v>4723</v>
          </cell>
          <cell r="G18">
            <v>4879</v>
          </cell>
          <cell r="H18">
            <v>158</v>
          </cell>
          <cell r="I18">
            <v>163</v>
          </cell>
          <cell r="J18">
            <v>1</v>
          </cell>
          <cell r="K18">
            <v>1</v>
          </cell>
          <cell r="L18">
            <v>2</v>
          </cell>
          <cell r="M18">
            <v>2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156</v>
          </cell>
          <cell r="Z18">
            <v>5</v>
          </cell>
          <cell r="AA18">
            <v>7</v>
          </cell>
          <cell r="AB18">
            <v>6</v>
          </cell>
          <cell r="AC18">
            <v>6</v>
          </cell>
        </row>
        <row r="19">
          <cell r="C19" t="str">
            <v>P402</v>
          </cell>
          <cell r="D19" t="str">
            <v>Đỗ Nguyên Niên</v>
          </cell>
          <cell r="E19" t="str">
            <v>12/2022</v>
          </cell>
          <cell r="F19">
            <v>3546</v>
          </cell>
          <cell r="G19">
            <v>3604</v>
          </cell>
          <cell r="H19">
            <v>152</v>
          </cell>
          <cell r="I19">
            <v>154</v>
          </cell>
          <cell r="J19">
            <v>1</v>
          </cell>
          <cell r="K19">
            <v>1</v>
          </cell>
          <cell r="L19">
            <v>2</v>
          </cell>
          <cell r="M19">
            <v>2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58</v>
          </cell>
          <cell r="Z19">
            <v>2</v>
          </cell>
          <cell r="AA19">
            <v>2</v>
          </cell>
          <cell r="AB19">
            <v>1</v>
          </cell>
          <cell r="AC19">
            <v>2</v>
          </cell>
        </row>
        <row r="20">
          <cell r="C20" t="str">
            <v>P403</v>
          </cell>
          <cell r="D20" t="str">
            <v>Trần Hồng Linh</v>
          </cell>
          <cell r="E20" t="str">
            <v>12/2022</v>
          </cell>
          <cell r="F20">
            <v>6387</v>
          </cell>
          <cell r="G20">
            <v>6482</v>
          </cell>
          <cell r="H20">
            <v>273</v>
          </cell>
          <cell r="I20">
            <v>274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95</v>
          </cell>
          <cell r="Z20">
            <v>1</v>
          </cell>
          <cell r="AA20">
            <v>3</v>
          </cell>
          <cell r="AB20">
            <v>1</v>
          </cell>
          <cell r="AC20">
            <v>2</v>
          </cell>
        </row>
        <row r="21">
          <cell r="C21" t="str">
            <v>P404</v>
          </cell>
          <cell r="D21" t="str">
            <v>Lê Thị Minh Nguyệt</v>
          </cell>
          <cell r="E21" t="str">
            <v>12/2022</v>
          </cell>
          <cell r="F21">
            <v>8794</v>
          </cell>
          <cell r="G21">
            <v>8978</v>
          </cell>
          <cell r="H21">
            <v>261</v>
          </cell>
          <cell r="I21">
            <v>270</v>
          </cell>
          <cell r="J21">
            <v>1</v>
          </cell>
          <cell r="K21">
            <v>1</v>
          </cell>
          <cell r="L21">
            <v>3</v>
          </cell>
          <cell r="M21">
            <v>3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184</v>
          </cell>
          <cell r="Z21">
            <v>9</v>
          </cell>
          <cell r="AA21">
            <v>10</v>
          </cell>
          <cell r="AB21">
            <v>11</v>
          </cell>
          <cell r="AC21">
            <v>10</v>
          </cell>
        </row>
        <row r="22">
          <cell r="C22" t="str">
            <v>P405</v>
          </cell>
          <cell r="D22" t="str">
            <v>Bùi Thị Hoài Thương</v>
          </cell>
          <cell r="E22" t="str">
            <v>12/2022</v>
          </cell>
          <cell r="F22">
            <v>7001</v>
          </cell>
          <cell r="G22">
            <v>7138</v>
          </cell>
          <cell r="H22">
            <v>224</v>
          </cell>
          <cell r="I22">
            <v>228</v>
          </cell>
          <cell r="J22">
            <v>1</v>
          </cell>
          <cell r="K22">
            <v>1</v>
          </cell>
          <cell r="L22">
            <v>2</v>
          </cell>
          <cell r="M22">
            <v>2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137</v>
          </cell>
          <cell r="Z22">
            <v>4</v>
          </cell>
          <cell r="AA22">
            <v>5</v>
          </cell>
          <cell r="AB22">
            <v>6</v>
          </cell>
          <cell r="AC22">
            <v>5</v>
          </cell>
        </row>
        <row r="23">
          <cell r="C23" t="str">
            <v>P406</v>
          </cell>
          <cell r="D23" t="str">
            <v>Hoàng Đăng Quang</v>
          </cell>
          <cell r="E23" t="str">
            <v>12/2022</v>
          </cell>
          <cell r="F23">
            <v>8034</v>
          </cell>
          <cell r="G23">
            <v>8187</v>
          </cell>
          <cell r="H23">
            <v>334</v>
          </cell>
          <cell r="I23">
            <v>341</v>
          </cell>
          <cell r="J23">
            <v>1</v>
          </cell>
          <cell r="K23">
            <v>1</v>
          </cell>
          <cell r="L23">
            <v>2</v>
          </cell>
          <cell r="M23">
            <v>2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153</v>
          </cell>
          <cell r="Z23">
            <v>7</v>
          </cell>
          <cell r="AA23">
            <v>8</v>
          </cell>
          <cell r="AB23">
            <v>7</v>
          </cell>
          <cell r="AC23">
            <v>8</v>
          </cell>
        </row>
        <row r="24">
          <cell r="C24" t="str">
            <v>P407</v>
          </cell>
          <cell r="D24" t="str">
            <v>Trần Duy Khánh</v>
          </cell>
          <cell r="E24" t="str">
            <v>12/2022</v>
          </cell>
          <cell r="F24">
            <v>4891</v>
          </cell>
          <cell r="G24">
            <v>5020</v>
          </cell>
          <cell r="H24">
            <v>172</v>
          </cell>
          <cell r="I24">
            <v>177</v>
          </cell>
          <cell r="J24">
            <v>1</v>
          </cell>
          <cell r="K24">
            <v>1</v>
          </cell>
          <cell r="L24">
            <v>2</v>
          </cell>
          <cell r="M24">
            <v>2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129</v>
          </cell>
          <cell r="Z24">
            <v>5</v>
          </cell>
          <cell r="AA24">
            <v>4</v>
          </cell>
          <cell r="AB24">
            <v>3</v>
          </cell>
          <cell r="AC24">
            <v>4</v>
          </cell>
        </row>
        <row r="25">
          <cell r="C25" t="str">
            <v>P408</v>
          </cell>
          <cell r="D25" t="str">
            <v>Lê Duy Bách</v>
          </cell>
          <cell r="E25" t="str">
            <v>12/2022</v>
          </cell>
          <cell r="F25">
            <v>7416</v>
          </cell>
          <cell r="G25">
            <v>7552</v>
          </cell>
          <cell r="H25">
            <v>190</v>
          </cell>
          <cell r="I25">
            <v>193</v>
          </cell>
          <cell r="J25">
            <v>1</v>
          </cell>
          <cell r="K25">
            <v>1</v>
          </cell>
          <cell r="L25">
            <v>2</v>
          </cell>
          <cell r="M25">
            <v>2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136</v>
          </cell>
          <cell r="Z25">
            <v>3</v>
          </cell>
          <cell r="AA25">
            <v>3</v>
          </cell>
          <cell r="AB25">
            <v>3</v>
          </cell>
          <cell r="AC25">
            <v>3</v>
          </cell>
        </row>
        <row r="26">
          <cell r="C26" t="str">
            <v>P501</v>
          </cell>
          <cell r="D26" t="str">
            <v>Nguyễn Thị Hoa</v>
          </cell>
          <cell r="E26" t="str">
            <v>12/2022</v>
          </cell>
          <cell r="F26">
            <v>4916</v>
          </cell>
          <cell r="G26">
            <v>5014</v>
          </cell>
          <cell r="H26">
            <v>152</v>
          </cell>
          <cell r="I26">
            <v>155</v>
          </cell>
          <cell r="J26">
            <v>1</v>
          </cell>
          <cell r="K26">
            <v>1</v>
          </cell>
          <cell r="L26">
            <v>1</v>
          </cell>
          <cell r="M26">
            <v>1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98</v>
          </cell>
          <cell r="Z26">
            <v>3</v>
          </cell>
          <cell r="AA26">
            <v>3</v>
          </cell>
          <cell r="AB26">
            <v>0</v>
          </cell>
          <cell r="AC26">
            <v>2</v>
          </cell>
        </row>
        <row r="27">
          <cell r="C27" t="str">
            <v>P502</v>
          </cell>
          <cell r="D27" t="str">
            <v>Nguyễn Quang Đại</v>
          </cell>
          <cell r="E27" t="str">
            <v>12/2022</v>
          </cell>
          <cell r="F27">
            <v>6295</v>
          </cell>
          <cell r="G27">
            <v>6387</v>
          </cell>
          <cell r="H27">
            <v>172</v>
          </cell>
          <cell r="I27">
            <v>176</v>
          </cell>
          <cell r="J27">
            <v>1</v>
          </cell>
          <cell r="K27">
            <v>1</v>
          </cell>
          <cell r="L27">
            <v>2</v>
          </cell>
          <cell r="M27">
            <v>2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92</v>
          </cell>
          <cell r="Z27">
            <v>4</v>
          </cell>
          <cell r="AA27">
            <v>4</v>
          </cell>
          <cell r="AB27">
            <v>6</v>
          </cell>
          <cell r="AC27">
            <v>5</v>
          </cell>
        </row>
        <row r="28">
          <cell r="C28" t="str">
            <v>P503</v>
          </cell>
          <cell r="D28" t="str">
            <v>Trần Xuân Thùy</v>
          </cell>
          <cell r="E28" t="str">
            <v>12/2022</v>
          </cell>
          <cell r="F28">
            <v>8537</v>
          </cell>
          <cell r="G28">
            <v>8692</v>
          </cell>
          <cell r="H28">
            <v>273</v>
          </cell>
          <cell r="I28">
            <v>277</v>
          </cell>
          <cell r="J28">
            <v>0</v>
          </cell>
          <cell r="K28">
            <v>1</v>
          </cell>
          <cell r="L28">
            <v>2</v>
          </cell>
          <cell r="M28">
            <v>2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155</v>
          </cell>
          <cell r="Z28">
            <v>4</v>
          </cell>
          <cell r="AA28">
            <v>8</v>
          </cell>
          <cell r="AB28">
            <v>4</v>
          </cell>
          <cell r="AC28">
            <v>6</v>
          </cell>
        </row>
        <row r="29">
          <cell r="C29" t="str">
            <v>P504</v>
          </cell>
          <cell r="D29" t="str">
            <v>Phạm Thị Trúc Lâm</v>
          </cell>
          <cell r="E29" t="str">
            <v>12/2022</v>
          </cell>
          <cell r="F29">
            <v>11557</v>
          </cell>
          <cell r="G29">
            <v>11722</v>
          </cell>
          <cell r="H29">
            <v>310</v>
          </cell>
          <cell r="I29">
            <v>317</v>
          </cell>
          <cell r="J29">
            <v>1</v>
          </cell>
          <cell r="K29">
            <v>1</v>
          </cell>
          <cell r="L29">
            <v>2</v>
          </cell>
          <cell r="M29">
            <v>2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165</v>
          </cell>
          <cell r="Z29">
            <v>7</v>
          </cell>
          <cell r="AA29">
            <v>8</v>
          </cell>
          <cell r="AB29">
            <v>6</v>
          </cell>
          <cell r="AC29">
            <v>7</v>
          </cell>
        </row>
        <row r="30">
          <cell r="C30" t="str">
            <v>P505</v>
          </cell>
          <cell r="D30" t="str">
            <v>Đặng Thị Thùy Linh</v>
          </cell>
          <cell r="E30" t="str">
            <v>12/2022</v>
          </cell>
          <cell r="F30">
            <v>6925</v>
          </cell>
          <cell r="G30">
            <v>7133</v>
          </cell>
          <cell r="H30">
            <v>307</v>
          </cell>
          <cell r="I30">
            <v>322</v>
          </cell>
          <cell r="J30">
            <v>1</v>
          </cell>
          <cell r="K30">
            <v>1</v>
          </cell>
          <cell r="L30">
            <v>3</v>
          </cell>
          <cell r="M30">
            <v>3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208</v>
          </cell>
          <cell r="Z30">
            <v>15</v>
          </cell>
          <cell r="AA30">
            <v>12</v>
          </cell>
          <cell r="AB30">
            <v>13</v>
          </cell>
          <cell r="AC30">
            <v>14</v>
          </cell>
        </row>
        <row r="31">
          <cell r="C31" t="str">
            <v>P506</v>
          </cell>
          <cell r="D31" t="str">
            <v>Khuất Liên Hương</v>
          </cell>
          <cell r="E31" t="str">
            <v>12/2022</v>
          </cell>
          <cell r="F31">
            <v>8025</v>
          </cell>
          <cell r="G31">
            <v>8157</v>
          </cell>
          <cell r="H31">
            <v>292</v>
          </cell>
          <cell r="I31">
            <v>298</v>
          </cell>
          <cell r="J31">
            <v>1</v>
          </cell>
          <cell r="K31">
            <v>1</v>
          </cell>
          <cell r="L31">
            <v>3</v>
          </cell>
          <cell r="M31">
            <v>3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132</v>
          </cell>
          <cell r="Z31">
            <v>6</v>
          </cell>
          <cell r="AA31">
            <v>10</v>
          </cell>
          <cell r="AB31">
            <v>11</v>
          </cell>
          <cell r="AC31">
            <v>9</v>
          </cell>
        </row>
        <row r="32">
          <cell r="C32" t="str">
            <v>P507</v>
          </cell>
          <cell r="D32" t="str">
            <v>Nguyễn Minh Đức</v>
          </cell>
          <cell r="E32" t="str">
            <v>12/2022</v>
          </cell>
          <cell r="F32">
            <v>3876</v>
          </cell>
          <cell r="G32">
            <v>3981</v>
          </cell>
          <cell r="H32">
            <v>161</v>
          </cell>
          <cell r="I32">
            <v>166</v>
          </cell>
          <cell r="J32">
            <v>1</v>
          </cell>
          <cell r="K32">
            <v>1</v>
          </cell>
          <cell r="L32">
            <v>2</v>
          </cell>
          <cell r="M32">
            <v>2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105</v>
          </cell>
          <cell r="Z32">
            <v>5</v>
          </cell>
          <cell r="AA32">
            <v>4</v>
          </cell>
          <cell r="AB32">
            <v>0</v>
          </cell>
          <cell r="AC32">
            <v>5</v>
          </cell>
        </row>
        <row r="33">
          <cell r="C33" t="str">
            <v>P508</v>
          </cell>
          <cell r="D33" t="str">
            <v>Hoàng Thị Quy</v>
          </cell>
          <cell r="E33" t="str">
            <v>12/2022</v>
          </cell>
          <cell r="F33">
            <v>7148</v>
          </cell>
          <cell r="G33">
            <v>7246</v>
          </cell>
          <cell r="H33">
            <v>241</v>
          </cell>
          <cell r="I33">
            <v>247</v>
          </cell>
          <cell r="J33">
            <v>1</v>
          </cell>
          <cell r="K33">
            <v>1</v>
          </cell>
          <cell r="L33">
            <v>2</v>
          </cell>
          <cell r="M33">
            <v>2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98</v>
          </cell>
          <cell r="Z33">
            <v>6</v>
          </cell>
          <cell r="AA33">
            <v>5</v>
          </cell>
          <cell r="AB33">
            <v>5</v>
          </cell>
          <cell r="AC33">
            <v>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AA33"/>
  <sheetViews>
    <sheetView tabSelected="1" workbookViewId="0">
      <pane xSplit="5" ySplit="3" topLeftCell="F8" activePane="bottomRight" state="frozen"/>
      <selection pane="topRight" activeCell="F1" sqref="F1"/>
      <selection pane="bottomLeft" activeCell="A4" sqref="A4"/>
      <selection pane="bottomRight" activeCell="G26" sqref="G26"/>
    </sheetView>
  </sheetViews>
  <sheetFormatPr defaultRowHeight="15.6" x14ac:dyDescent="0.3"/>
  <cols>
    <col min="1" max="1" width="3.296875" bestFit="1" customWidth="1"/>
    <col min="2" max="2" width="16.19921875" bestFit="1" customWidth="1"/>
    <col min="3" max="3" width="5.796875" bestFit="1" customWidth="1"/>
    <col min="4" max="4" width="23.296875" bestFit="1" customWidth="1"/>
    <col min="5" max="5" width="9.19921875" bestFit="1" customWidth="1"/>
    <col min="6" max="6" width="12.69921875" bestFit="1" customWidth="1"/>
    <col min="7" max="7" width="13.8984375" bestFit="1" customWidth="1"/>
    <col min="8" max="8" width="12.69921875" bestFit="1" customWidth="1"/>
    <col min="9" max="9" width="13.8984375" bestFit="1" customWidth="1"/>
    <col min="10" max="10" width="24.59765625" bestFit="1" customWidth="1"/>
    <col min="11" max="11" width="16.19921875" bestFit="1" customWidth="1"/>
    <col min="12" max="12" width="23.296875" bestFit="1" customWidth="1"/>
    <col min="13" max="13" width="13.8984375" bestFit="1" customWidth="1"/>
    <col min="14" max="14" width="24.59765625" bestFit="1" customWidth="1"/>
    <col min="15" max="15" width="23.296875" bestFit="1" customWidth="1"/>
    <col min="16" max="16" width="26.796875" bestFit="1" customWidth="1"/>
    <col min="17" max="17" width="32.8984375" bestFit="1" customWidth="1"/>
    <col min="18" max="18" width="18.59765625" bestFit="1" customWidth="1"/>
    <col min="19" max="19" width="23.296875" bestFit="1" customWidth="1"/>
    <col min="20" max="20" width="20.8984375" bestFit="1" customWidth="1"/>
    <col min="21" max="21" width="16.19921875" bestFit="1" customWidth="1"/>
    <col min="22" max="22" width="12.69921875" bestFit="1" customWidth="1"/>
    <col min="23" max="23" width="13.8984375" bestFit="1" customWidth="1"/>
    <col min="24" max="24" width="22.09765625" bestFit="1" customWidth="1"/>
    <col min="25" max="25" width="10.5" bestFit="1" customWidth="1"/>
    <col min="26" max="26" width="18.59765625" bestFit="1" customWidth="1"/>
    <col min="27" max="27" width="10.5" bestFit="1" customWidth="1"/>
  </cols>
  <sheetData>
    <row r="2" spans="1:27" ht="14.4" customHeight="1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/>
      <c r="H2" s="2" t="s">
        <v>6</v>
      </c>
      <c r="I2" s="2"/>
      <c r="J2" s="1" t="s">
        <v>7</v>
      </c>
      <c r="K2" s="1" t="s">
        <v>8</v>
      </c>
      <c r="L2" s="1" t="s">
        <v>9</v>
      </c>
      <c r="M2" s="1" t="s">
        <v>10</v>
      </c>
      <c r="N2" s="1" t="s">
        <v>11</v>
      </c>
      <c r="O2" s="1" t="s">
        <v>12</v>
      </c>
      <c r="P2" s="1" t="s">
        <v>13</v>
      </c>
      <c r="Q2" s="1" t="s">
        <v>14</v>
      </c>
      <c r="R2" s="1" t="s">
        <v>15</v>
      </c>
      <c r="S2" s="1" t="s">
        <v>16</v>
      </c>
      <c r="T2" s="1" t="s">
        <v>17</v>
      </c>
      <c r="U2" s="1" t="s">
        <v>18</v>
      </c>
      <c r="V2" s="2" t="s">
        <v>5</v>
      </c>
      <c r="W2" s="2"/>
      <c r="X2" s="1" t="s">
        <v>19</v>
      </c>
      <c r="Y2" s="1" t="s">
        <v>20</v>
      </c>
      <c r="Z2" s="1" t="s">
        <v>21</v>
      </c>
      <c r="AA2" s="1" t="s">
        <v>22</v>
      </c>
    </row>
    <row r="3" spans="1:27" ht="14.4" customHeight="1" x14ac:dyDescent="0.3">
      <c r="A3" s="2"/>
      <c r="B3" s="2"/>
      <c r="C3" s="2"/>
      <c r="D3" s="2"/>
      <c r="E3" s="2"/>
      <c r="F3" s="1" t="s">
        <v>23</v>
      </c>
      <c r="G3" s="1" t="s">
        <v>24</v>
      </c>
      <c r="H3" s="1" t="s">
        <v>23</v>
      </c>
      <c r="I3" s="1" t="s">
        <v>24</v>
      </c>
      <c r="J3" s="1" t="s">
        <v>25</v>
      </c>
      <c r="K3" s="1" t="s">
        <v>25</v>
      </c>
      <c r="L3" s="1" t="s">
        <v>25</v>
      </c>
      <c r="M3" s="1" t="s">
        <v>25</v>
      </c>
      <c r="N3" s="1" t="s">
        <v>25</v>
      </c>
      <c r="O3" s="1" t="s">
        <v>25</v>
      </c>
      <c r="P3" s="1" t="s">
        <v>25</v>
      </c>
      <c r="Q3" s="1" t="s">
        <v>25</v>
      </c>
      <c r="R3" s="1" t="s">
        <v>25</v>
      </c>
      <c r="S3" s="1" t="s">
        <v>25</v>
      </c>
      <c r="T3" s="1" t="s">
        <v>25</v>
      </c>
      <c r="U3" s="1" t="s">
        <v>25</v>
      </c>
      <c r="V3" s="1" t="s">
        <v>23</v>
      </c>
      <c r="W3" s="1" t="s">
        <v>24</v>
      </c>
      <c r="X3" s="1" t="s">
        <v>25</v>
      </c>
      <c r="Y3" s="1" t="s">
        <v>25</v>
      </c>
      <c r="Z3" s="1" t="s">
        <v>25</v>
      </c>
      <c r="AA3" s="1" t="s">
        <v>25</v>
      </c>
    </row>
    <row r="4" spans="1:27" ht="14.4" customHeight="1" x14ac:dyDescent="0.3">
      <c r="A4" s="1">
        <v>1</v>
      </c>
      <c r="B4" s="1" t="s">
        <v>26</v>
      </c>
      <c r="C4" s="1" t="s">
        <v>27</v>
      </c>
      <c r="D4" s="1" t="s">
        <v>28</v>
      </c>
      <c r="E4" s="1" t="s">
        <v>29</v>
      </c>
      <c r="F4" s="1">
        <v>5657</v>
      </c>
      <c r="G4" s="1">
        <v>5746</v>
      </c>
      <c r="H4" s="1">
        <v>235</v>
      </c>
      <c r="I4" s="1">
        <f>H4+VLOOKUP(C4,'[1]dich-vu'!$C$1:$AC$33,24,0)</f>
        <v>241</v>
      </c>
      <c r="J4" s="1">
        <v>1</v>
      </c>
      <c r="K4" s="1">
        <v>1</v>
      </c>
      <c r="L4" s="1">
        <v>1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</row>
    <row r="5" spans="1:27" ht="14.4" customHeight="1" x14ac:dyDescent="0.3">
      <c r="A5" s="1">
        <v>2</v>
      </c>
      <c r="B5" s="1" t="s">
        <v>26</v>
      </c>
      <c r="C5" s="1" t="s">
        <v>30</v>
      </c>
      <c r="D5" s="1" t="s">
        <v>31</v>
      </c>
      <c r="E5" s="1" t="s">
        <v>29</v>
      </c>
      <c r="F5" s="1">
        <v>5182</v>
      </c>
      <c r="G5" s="1">
        <v>5430</v>
      </c>
      <c r="H5" s="1">
        <v>282</v>
      </c>
      <c r="I5" s="1">
        <f>H5+VLOOKUP(C5,'[1]dich-vu'!$C$1:$AC$33,24,0)</f>
        <v>292</v>
      </c>
      <c r="J5" s="1">
        <v>1</v>
      </c>
      <c r="K5" s="1">
        <v>1</v>
      </c>
      <c r="L5" s="1">
        <v>3</v>
      </c>
      <c r="M5" s="1">
        <v>0</v>
      </c>
      <c r="N5" s="1">
        <v>1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</row>
    <row r="6" spans="1:27" ht="14.4" customHeight="1" x14ac:dyDescent="0.3">
      <c r="A6" s="1">
        <v>3</v>
      </c>
      <c r="B6" s="1" t="s">
        <v>26</v>
      </c>
      <c r="C6" s="1" t="s">
        <v>32</v>
      </c>
      <c r="D6" s="1" t="s">
        <v>33</v>
      </c>
      <c r="E6" s="1" t="s">
        <v>29</v>
      </c>
      <c r="F6" s="1">
        <v>6477</v>
      </c>
      <c r="G6" s="1">
        <v>6656</v>
      </c>
      <c r="H6" s="1">
        <v>283</v>
      </c>
      <c r="I6" s="1">
        <f>H6+VLOOKUP(C6,'[1]dich-vu'!$C$1:$AC$33,24,0)</f>
        <v>297</v>
      </c>
      <c r="J6" s="1">
        <v>1</v>
      </c>
      <c r="K6" s="1">
        <v>1</v>
      </c>
      <c r="L6" s="1">
        <v>3</v>
      </c>
      <c r="M6" s="1">
        <v>0</v>
      </c>
      <c r="N6" s="1">
        <v>1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</row>
    <row r="7" spans="1:27" ht="14.4" customHeight="1" x14ac:dyDescent="0.3">
      <c r="A7" s="1">
        <v>4</v>
      </c>
      <c r="B7" s="1" t="s">
        <v>26</v>
      </c>
      <c r="C7" s="1" t="s">
        <v>34</v>
      </c>
      <c r="D7" s="1" t="s">
        <v>35</v>
      </c>
      <c r="E7" s="1" t="s">
        <v>29</v>
      </c>
      <c r="F7" s="1">
        <v>7386</v>
      </c>
      <c r="G7" s="1">
        <v>7440</v>
      </c>
      <c r="H7" s="1">
        <v>397</v>
      </c>
      <c r="I7" s="1">
        <f>H7+VLOOKUP(C7,'[1]dich-vu'!$C$1:$AC$33,24,0)</f>
        <v>401</v>
      </c>
      <c r="J7" s="1">
        <v>0</v>
      </c>
      <c r="K7" s="1">
        <v>0</v>
      </c>
      <c r="L7" s="1">
        <v>0</v>
      </c>
      <c r="M7" s="1">
        <v>1</v>
      </c>
      <c r="N7" s="1">
        <v>0</v>
      </c>
      <c r="O7" s="1">
        <v>1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</row>
    <row r="8" spans="1:27" ht="14.4" customHeight="1" x14ac:dyDescent="0.3">
      <c r="A8" s="1">
        <v>5</v>
      </c>
      <c r="B8" s="1" t="s">
        <v>26</v>
      </c>
      <c r="C8" s="1" t="s">
        <v>36</v>
      </c>
      <c r="D8" s="1" t="s">
        <v>37</v>
      </c>
      <c r="E8" s="1" t="s">
        <v>29</v>
      </c>
      <c r="F8" s="1">
        <v>6737</v>
      </c>
      <c r="G8" s="1">
        <v>6789</v>
      </c>
      <c r="H8" s="1">
        <v>281</v>
      </c>
      <c r="I8" s="1">
        <f>H8+VLOOKUP(C8,'[1]dich-vu'!$C$1:$AC$33,24,0)</f>
        <v>286</v>
      </c>
      <c r="J8" s="1">
        <v>1</v>
      </c>
      <c r="K8" s="1">
        <v>1</v>
      </c>
      <c r="L8" s="1">
        <v>2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</row>
    <row r="9" spans="1:27" ht="14.4" customHeight="1" x14ac:dyDescent="0.3">
      <c r="A9" s="1">
        <v>6</v>
      </c>
      <c r="B9" s="1" t="s">
        <v>26</v>
      </c>
      <c r="C9" s="1" t="s">
        <v>38</v>
      </c>
      <c r="D9" s="1" t="s">
        <v>39</v>
      </c>
      <c r="E9" s="1" t="s">
        <v>29</v>
      </c>
      <c r="F9" s="3">
        <v>4951</v>
      </c>
      <c r="G9" s="1">
        <v>5003</v>
      </c>
      <c r="H9" s="1">
        <v>220</v>
      </c>
      <c r="I9" s="1">
        <f>H9+VLOOKUP(C9,'[1]dich-vu'!$C$1:$AC$33,24,0)</f>
        <v>227</v>
      </c>
      <c r="J9" s="1">
        <v>1</v>
      </c>
      <c r="K9" s="1">
        <v>1</v>
      </c>
      <c r="L9" s="1">
        <v>3</v>
      </c>
      <c r="M9" s="1">
        <v>0</v>
      </c>
      <c r="N9" s="1">
        <v>1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</row>
    <row r="10" spans="1:27" ht="14.4" customHeight="1" x14ac:dyDescent="0.3">
      <c r="A10" s="1">
        <v>7</v>
      </c>
      <c r="B10" s="1" t="s">
        <v>26</v>
      </c>
      <c r="C10" s="1" t="s">
        <v>40</v>
      </c>
      <c r="D10" s="1" t="s">
        <v>41</v>
      </c>
      <c r="E10" s="1" t="s">
        <v>29</v>
      </c>
      <c r="F10" s="1">
        <v>5274</v>
      </c>
      <c r="G10" s="1">
        <v>5337</v>
      </c>
      <c r="H10" s="1">
        <v>244</v>
      </c>
      <c r="I10" s="3">
        <f>H10+2</f>
        <v>246</v>
      </c>
      <c r="J10" s="1">
        <v>1</v>
      </c>
      <c r="K10" s="1">
        <v>1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1</v>
      </c>
      <c r="Z10" s="1">
        <v>0</v>
      </c>
      <c r="AA10" s="1">
        <v>0</v>
      </c>
    </row>
    <row r="11" spans="1:27" ht="14.4" customHeight="1" x14ac:dyDescent="0.3">
      <c r="A11" s="1">
        <v>8</v>
      </c>
      <c r="B11" s="1" t="s">
        <v>26</v>
      </c>
      <c r="C11" s="1" t="s">
        <v>42</v>
      </c>
      <c r="D11" s="1" t="s">
        <v>43</v>
      </c>
      <c r="E11" s="1" t="s">
        <v>29</v>
      </c>
      <c r="F11" s="1">
        <v>8539</v>
      </c>
      <c r="G11" s="1">
        <v>8627</v>
      </c>
      <c r="H11" s="1">
        <v>298</v>
      </c>
      <c r="I11" s="1">
        <f>H11+VLOOKUP(C11,'[1]dich-vu'!$C$1:$AC$33,24,0)</f>
        <v>308</v>
      </c>
      <c r="J11" s="1">
        <v>1</v>
      </c>
      <c r="K11" s="1">
        <v>1</v>
      </c>
      <c r="L11" s="1">
        <v>2</v>
      </c>
      <c r="M11" s="1">
        <v>2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</row>
    <row r="12" spans="1:27" ht="14.4" customHeight="1" x14ac:dyDescent="0.3">
      <c r="A12" s="1">
        <v>9</v>
      </c>
      <c r="B12" s="1" t="s">
        <v>26</v>
      </c>
      <c r="C12" s="1" t="s">
        <v>44</v>
      </c>
      <c r="D12" s="1" t="s">
        <v>45</v>
      </c>
      <c r="E12" s="1" t="s">
        <v>29</v>
      </c>
      <c r="F12" s="1">
        <v>7470</v>
      </c>
      <c r="G12" s="1">
        <v>7570</v>
      </c>
      <c r="H12" s="1">
        <v>260</v>
      </c>
      <c r="I12" s="1">
        <f>H12+VLOOKUP(C12,'[1]dich-vu'!$C$1:$AC$33,24,0)</f>
        <v>267</v>
      </c>
      <c r="J12" s="1">
        <v>0</v>
      </c>
      <c r="K12" s="1">
        <v>1</v>
      </c>
      <c r="L12" s="1">
        <v>2</v>
      </c>
      <c r="M12" s="1">
        <v>2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</row>
    <row r="13" spans="1:27" ht="14.4" customHeight="1" x14ac:dyDescent="0.3">
      <c r="A13" s="1">
        <v>10</v>
      </c>
      <c r="B13" s="1" t="s">
        <v>26</v>
      </c>
      <c r="C13" s="1" t="s">
        <v>46</v>
      </c>
      <c r="D13" s="1" t="s">
        <v>47</v>
      </c>
      <c r="E13" s="1" t="s">
        <v>29</v>
      </c>
      <c r="F13" s="1">
        <v>4513</v>
      </c>
      <c r="G13" s="1">
        <v>4650</v>
      </c>
      <c r="H13" s="1">
        <v>235</v>
      </c>
      <c r="I13" s="1">
        <f>H13+VLOOKUP(C13,'[1]dich-vu'!$C$1:$AC$33,24,0)</f>
        <v>240</v>
      </c>
      <c r="J13" s="1">
        <v>1</v>
      </c>
      <c r="K13" s="1">
        <v>1</v>
      </c>
      <c r="L13" s="1">
        <v>2</v>
      </c>
      <c r="M13" s="1">
        <v>2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</row>
    <row r="14" spans="1:27" ht="14.4" customHeight="1" x14ac:dyDescent="0.3">
      <c r="A14" s="1">
        <v>11</v>
      </c>
      <c r="B14" s="1" t="s">
        <v>26</v>
      </c>
      <c r="C14" s="1" t="s">
        <v>48</v>
      </c>
      <c r="D14" s="1" t="s">
        <v>49</v>
      </c>
      <c r="E14" s="1" t="s">
        <v>29</v>
      </c>
      <c r="F14" s="1">
        <v>12319</v>
      </c>
      <c r="G14" s="1">
        <v>12456</v>
      </c>
      <c r="H14" s="1">
        <v>367</v>
      </c>
      <c r="I14" s="1">
        <f>H14+VLOOKUP(C14,'[1]dich-vu'!$C$1:$AC$33,24,0)</f>
        <v>371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1</v>
      </c>
      <c r="P14" s="1">
        <v>0</v>
      </c>
      <c r="Q14" s="1">
        <v>2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</row>
    <row r="15" spans="1:27" ht="14.4" customHeight="1" x14ac:dyDescent="0.3">
      <c r="A15" s="1">
        <v>12</v>
      </c>
      <c r="B15" s="1" t="s">
        <v>26</v>
      </c>
      <c r="C15" s="1" t="s">
        <v>50</v>
      </c>
      <c r="D15" s="1" t="s">
        <v>51</v>
      </c>
      <c r="E15" s="1" t="s">
        <v>29</v>
      </c>
      <c r="F15" s="1">
        <v>7485</v>
      </c>
      <c r="G15" s="1">
        <v>7621</v>
      </c>
      <c r="H15" s="1">
        <v>276</v>
      </c>
      <c r="I15" s="1">
        <f>H15+VLOOKUP(C15,'[1]dich-vu'!$C$1:$AC$33,24,0)</f>
        <v>281</v>
      </c>
      <c r="J15" s="1">
        <v>1</v>
      </c>
      <c r="K15" s="1">
        <v>1</v>
      </c>
      <c r="L15" s="1">
        <v>2</v>
      </c>
      <c r="M15" s="1">
        <v>2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</row>
    <row r="16" spans="1:27" ht="14.4" customHeight="1" x14ac:dyDescent="0.3">
      <c r="A16" s="1">
        <v>13</v>
      </c>
      <c r="B16" s="1" t="s">
        <v>26</v>
      </c>
      <c r="C16" s="1" t="s">
        <v>52</v>
      </c>
      <c r="D16" s="1" t="s">
        <v>53</v>
      </c>
      <c r="E16" s="1" t="s">
        <v>29</v>
      </c>
      <c r="F16" s="1">
        <v>5525</v>
      </c>
      <c r="G16" s="1">
        <v>5622</v>
      </c>
      <c r="H16" s="1">
        <v>303</v>
      </c>
      <c r="I16" s="1">
        <f>H16+VLOOKUP(C16,'[1]dich-vu'!$C$1:$AC$33,24,0)</f>
        <v>317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1</v>
      </c>
      <c r="P16" s="1">
        <v>0</v>
      </c>
      <c r="Q16" s="1">
        <v>2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</row>
    <row r="17" spans="1:27" ht="14.4" customHeight="1" x14ac:dyDescent="0.3">
      <c r="A17" s="1">
        <v>14</v>
      </c>
      <c r="B17" s="1" t="s">
        <v>26</v>
      </c>
      <c r="C17" s="1" t="s">
        <v>54</v>
      </c>
      <c r="D17" s="1" t="s">
        <v>55</v>
      </c>
      <c r="E17" s="1" t="s">
        <v>29</v>
      </c>
      <c r="F17" s="1">
        <v>7217</v>
      </c>
      <c r="G17" s="1">
        <v>7232</v>
      </c>
      <c r="H17" s="1">
        <v>305</v>
      </c>
      <c r="I17" s="3">
        <f>H17+1</f>
        <v>306</v>
      </c>
      <c r="J17" s="1">
        <v>1</v>
      </c>
      <c r="K17" s="1">
        <v>1</v>
      </c>
      <c r="L17" s="1">
        <v>0</v>
      </c>
      <c r="M17" s="1">
        <v>2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2</v>
      </c>
      <c r="Z17" s="1">
        <v>0</v>
      </c>
      <c r="AA17" s="1">
        <v>0</v>
      </c>
    </row>
    <row r="18" spans="1:27" ht="14.4" customHeight="1" x14ac:dyDescent="0.3">
      <c r="A18" s="1">
        <v>15</v>
      </c>
      <c r="B18" s="1" t="s">
        <v>26</v>
      </c>
      <c r="C18" s="1" t="s">
        <v>56</v>
      </c>
      <c r="D18" s="1" t="s">
        <v>57</v>
      </c>
      <c r="E18" s="1" t="s">
        <v>29</v>
      </c>
      <c r="F18" s="1">
        <v>10133</v>
      </c>
      <c r="G18" s="1">
        <v>10216</v>
      </c>
      <c r="H18" s="1">
        <v>442</v>
      </c>
      <c r="I18" s="1">
        <f>H18+VLOOKUP(C18,'[1]dich-vu'!$C$1:$AC$33,24,0)</f>
        <v>453</v>
      </c>
      <c r="J18" s="1">
        <v>1</v>
      </c>
      <c r="K18" s="1">
        <v>1</v>
      </c>
      <c r="L18" s="1">
        <v>2</v>
      </c>
      <c r="M18" s="1">
        <v>2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</row>
    <row r="19" spans="1:27" ht="14.4" customHeight="1" x14ac:dyDescent="0.3">
      <c r="A19" s="1">
        <v>16</v>
      </c>
      <c r="B19" s="1" t="s">
        <v>26</v>
      </c>
      <c r="C19" s="1" t="s">
        <v>58</v>
      </c>
      <c r="D19" s="1" t="s">
        <v>59</v>
      </c>
      <c r="E19" s="1" t="s">
        <v>29</v>
      </c>
      <c r="F19" s="1">
        <v>5019</v>
      </c>
      <c r="G19" s="1">
        <v>5137</v>
      </c>
      <c r="H19" s="1">
        <v>166</v>
      </c>
      <c r="I19" s="1">
        <f>H19+VLOOKUP(C19,'[1]dich-vu'!$C$1:$AC$33,24,0)</f>
        <v>171</v>
      </c>
      <c r="J19" s="1">
        <v>1</v>
      </c>
      <c r="K19" s="1">
        <v>1</v>
      </c>
      <c r="L19" s="1">
        <v>2</v>
      </c>
      <c r="M19" s="1">
        <v>2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</row>
    <row r="20" spans="1:27" ht="14.4" customHeight="1" x14ac:dyDescent="0.3">
      <c r="A20" s="1">
        <v>17</v>
      </c>
      <c r="B20" s="1" t="s">
        <v>26</v>
      </c>
      <c r="C20" s="1" t="s">
        <v>60</v>
      </c>
      <c r="D20" s="1" t="s">
        <v>61</v>
      </c>
      <c r="E20" s="1" t="s">
        <v>29</v>
      </c>
      <c r="F20" s="1">
        <v>3680</v>
      </c>
      <c r="G20" s="1">
        <v>3747</v>
      </c>
      <c r="H20" s="1">
        <v>155</v>
      </c>
      <c r="I20" s="1">
        <f>H20+VLOOKUP(C20,'[1]dich-vu'!$C$1:$AC$33,24,0)</f>
        <v>157</v>
      </c>
      <c r="J20" s="1">
        <v>1</v>
      </c>
      <c r="K20" s="1">
        <v>1</v>
      </c>
      <c r="L20" s="1">
        <v>1</v>
      </c>
      <c r="M20" s="1">
        <v>1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</row>
    <row r="21" spans="1:27" ht="14.4" customHeight="1" x14ac:dyDescent="0.3">
      <c r="A21" s="1">
        <v>18</v>
      </c>
      <c r="B21" s="1" t="s">
        <v>26</v>
      </c>
      <c r="C21" s="1" t="s">
        <v>62</v>
      </c>
      <c r="D21" s="1" t="s">
        <v>63</v>
      </c>
      <c r="E21" s="1" t="s">
        <v>29</v>
      </c>
      <c r="F21" s="1">
        <v>6552</v>
      </c>
      <c r="G21" s="1">
        <v>6627</v>
      </c>
      <c r="H21" s="1">
        <v>275</v>
      </c>
      <c r="I21" s="1">
        <f>H21+VLOOKUP(C21,'[1]dich-vu'!$C$1:$AC$33,24,0)</f>
        <v>276</v>
      </c>
      <c r="J21" s="1">
        <v>1</v>
      </c>
      <c r="K21" s="1">
        <v>1</v>
      </c>
      <c r="L21" s="1">
        <v>1</v>
      </c>
      <c r="M21" s="1">
        <v>1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</row>
    <row r="22" spans="1:27" ht="14.4" customHeight="1" x14ac:dyDescent="0.3">
      <c r="A22" s="1">
        <v>19</v>
      </c>
      <c r="B22" s="1" t="s">
        <v>26</v>
      </c>
      <c r="C22" s="1" t="s">
        <v>64</v>
      </c>
      <c r="D22" s="1" t="s">
        <v>65</v>
      </c>
      <c r="E22" s="1" t="s">
        <v>29</v>
      </c>
      <c r="F22" s="1">
        <v>7274</v>
      </c>
      <c r="G22" s="1">
        <v>7378</v>
      </c>
      <c r="H22" s="1">
        <v>230</v>
      </c>
      <c r="I22" s="1">
        <f>H22+VLOOKUP(C22,'[1]dich-vu'!$C$1:$AC$33,24,0)</f>
        <v>234</v>
      </c>
      <c r="J22" s="1">
        <v>1</v>
      </c>
      <c r="K22" s="1">
        <v>1</v>
      </c>
      <c r="L22" s="1">
        <v>2</v>
      </c>
      <c r="M22" s="1">
        <v>2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</row>
    <row r="23" spans="1:27" ht="14.4" customHeight="1" x14ac:dyDescent="0.3">
      <c r="A23" s="1">
        <v>20</v>
      </c>
      <c r="B23" s="1" t="s">
        <v>26</v>
      </c>
      <c r="C23" s="1" t="s">
        <v>66</v>
      </c>
      <c r="D23" s="1" t="s">
        <v>67</v>
      </c>
      <c r="E23" s="1" t="s">
        <v>29</v>
      </c>
      <c r="F23" s="1">
        <v>8354</v>
      </c>
      <c r="G23" s="1">
        <v>8482</v>
      </c>
      <c r="H23" s="1">
        <v>345</v>
      </c>
      <c r="I23" s="1">
        <f>H23+VLOOKUP(C23,'[1]dich-vu'!$C$1:$AC$33,24,0)</f>
        <v>352</v>
      </c>
      <c r="J23" s="1">
        <v>1</v>
      </c>
      <c r="K23" s="1">
        <v>1</v>
      </c>
      <c r="L23" s="1">
        <v>2</v>
      </c>
      <c r="M23" s="1">
        <v>2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</row>
    <row r="24" spans="1:27" ht="14.4" customHeight="1" x14ac:dyDescent="0.3">
      <c r="A24" s="1">
        <v>21</v>
      </c>
      <c r="B24" s="1" t="s">
        <v>26</v>
      </c>
      <c r="C24" s="1" t="s">
        <v>68</v>
      </c>
      <c r="D24" s="1" t="s">
        <v>69</v>
      </c>
      <c r="E24" s="1" t="s">
        <v>29</v>
      </c>
      <c r="F24" s="1">
        <v>5134</v>
      </c>
      <c r="G24" s="1">
        <v>5250</v>
      </c>
      <c r="H24" s="1">
        <v>180</v>
      </c>
      <c r="I24" s="1">
        <f>H24+VLOOKUP(C24,'[1]dich-vu'!$C$1:$AC$33,24,0)</f>
        <v>185</v>
      </c>
      <c r="J24" s="1">
        <v>1</v>
      </c>
      <c r="K24" s="1">
        <v>1</v>
      </c>
      <c r="L24" s="1">
        <v>2</v>
      </c>
      <c r="M24" s="1">
        <v>2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</row>
    <row r="25" spans="1:27" ht="14.4" customHeight="1" x14ac:dyDescent="0.3">
      <c r="A25" s="1">
        <v>22</v>
      </c>
      <c r="B25" s="1" t="s">
        <v>26</v>
      </c>
      <c r="C25" s="1" t="s">
        <v>70</v>
      </c>
      <c r="D25" s="1" t="s">
        <v>71</v>
      </c>
      <c r="E25" s="1" t="s">
        <v>29</v>
      </c>
      <c r="F25" s="1">
        <v>7651</v>
      </c>
      <c r="G25" s="1">
        <v>7777</v>
      </c>
      <c r="H25" s="1">
        <v>195</v>
      </c>
      <c r="I25" s="1">
        <f>H25+VLOOKUP(C25,'[1]dich-vu'!$C$1:$AC$33,24,0)</f>
        <v>198</v>
      </c>
      <c r="J25" s="1">
        <v>1</v>
      </c>
      <c r="K25" s="1">
        <v>1</v>
      </c>
      <c r="L25" s="1">
        <v>2</v>
      </c>
      <c r="M25" s="1">
        <v>2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</row>
    <row r="26" spans="1:27" ht="14.4" customHeight="1" x14ac:dyDescent="0.3">
      <c r="A26" s="1">
        <v>23</v>
      </c>
      <c r="B26" s="1" t="s">
        <v>26</v>
      </c>
      <c r="C26" s="1" t="s">
        <v>72</v>
      </c>
      <c r="D26" s="1" t="s">
        <v>73</v>
      </c>
      <c r="E26" s="1" t="s">
        <v>29</v>
      </c>
      <c r="F26" s="1">
        <v>5074</v>
      </c>
      <c r="G26" s="1">
        <v>5186</v>
      </c>
      <c r="H26" s="1">
        <v>157</v>
      </c>
      <c r="I26" s="1">
        <f>H26+VLOOKUP(C26,'[1]dich-vu'!$C$1:$AC$33,24,0)</f>
        <v>160</v>
      </c>
      <c r="J26" s="1">
        <v>1</v>
      </c>
      <c r="K26" s="1">
        <v>1</v>
      </c>
      <c r="L26" s="1">
        <v>1</v>
      </c>
      <c r="M26" s="1">
        <v>1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</row>
    <row r="27" spans="1:27" ht="14.4" customHeight="1" x14ac:dyDescent="0.3">
      <c r="A27" s="1">
        <v>24</v>
      </c>
      <c r="B27" s="1" t="s">
        <v>26</v>
      </c>
      <c r="C27" s="1" t="s">
        <v>74</v>
      </c>
      <c r="D27" s="1" t="s">
        <v>75</v>
      </c>
      <c r="E27" s="1" t="s">
        <v>29</v>
      </c>
      <c r="F27" s="1">
        <v>6500</v>
      </c>
      <c r="G27" s="1">
        <v>6550</v>
      </c>
      <c r="H27" s="1">
        <v>178</v>
      </c>
      <c r="I27" s="1">
        <f>H27+VLOOKUP(C27,'[1]dich-vu'!$C$1:$AC$33,24,0)</f>
        <v>182</v>
      </c>
      <c r="J27" s="1">
        <v>1</v>
      </c>
      <c r="K27" s="1">
        <v>1</v>
      </c>
      <c r="L27" s="1">
        <v>2</v>
      </c>
      <c r="M27" s="1">
        <v>2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</row>
    <row r="28" spans="1:27" ht="14.4" customHeight="1" x14ac:dyDescent="0.3">
      <c r="A28" s="1">
        <v>25</v>
      </c>
      <c r="B28" s="1" t="s">
        <v>26</v>
      </c>
      <c r="C28" s="1" t="s">
        <v>76</v>
      </c>
      <c r="D28" s="1" t="s">
        <v>77</v>
      </c>
      <c r="E28" s="1" t="s">
        <v>29</v>
      </c>
      <c r="F28" s="1">
        <v>8749</v>
      </c>
      <c r="G28" s="1">
        <v>8749</v>
      </c>
      <c r="H28" s="1">
        <v>279</v>
      </c>
      <c r="I28" s="1">
        <f>H28+VLOOKUP(C28,'[1]dich-vu'!$C$1:$AC$33,24,0)</f>
        <v>283</v>
      </c>
      <c r="J28" s="1">
        <v>0</v>
      </c>
      <c r="K28" s="1">
        <v>1</v>
      </c>
      <c r="L28" s="1">
        <v>2</v>
      </c>
      <c r="M28" s="1">
        <v>2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</row>
    <row r="29" spans="1:27" ht="14.4" customHeight="1" x14ac:dyDescent="0.3">
      <c r="A29" s="1">
        <v>26</v>
      </c>
      <c r="B29" s="1" t="s">
        <v>26</v>
      </c>
      <c r="C29" s="1" t="s">
        <v>78</v>
      </c>
      <c r="D29" s="1" t="s">
        <v>79</v>
      </c>
      <c r="E29" s="1" t="s">
        <v>29</v>
      </c>
      <c r="F29" s="1">
        <v>11856</v>
      </c>
      <c r="G29" s="1">
        <v>11968</v>
      </c>
      <c r="H29" s="1">
        <v>321</v>
      </c>
      <c r="I29" s="1">
        <f>H29+VLOOKUP(C29,'[1]dich-vu'!$C$1:$AC$33,24,0)</f>
        <v>328</v>
      </c>
      <c r="J29" s="1">
        <v>1</v>
      </c>
      <c r="K29" s="1">
        <v>1</v>
      </c>
      <c r="L29" s="1">
        <v>2</v>
      </c>
      <c r="M29" s="1">
        <v>2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</row>
    <row r="30" spans="1:27" ht="14.4" customHeight="1" x14ac:dyDescent="0.3">
      <c r="A30" s="1">
        <v>27</v>
      </c>
      <c r="B30" s="1" t="s">
        <v>26</v>
      </c>
      <c r="C30" s="1" t="s">
        <v>80</v>
      </c>
      <c r="D30" s="1" t="s">
        <v>81</v>
      </c>
      <c r="E30" s="1" t="s">
        <v>29</v>
      </c>
      <c r="F30" s="1">
        <v>7200</v>
      </c>
      <c r="G30" s="1">
        <v>7296</v>
      </c>
      <c r="H30" s="1">
        <v>332</v>
      </c>
      <c r="I30" s="1">
        <f>H30+VLOOKUP(C30,'[1]dich-vu'!$C$1:$AC$33,24,0)</f>
        <v>347</v>
      </c>
      <c r="J30" s="1">
        <v>1</v>
      </c>
      <c r="K30" s="1">
        <v>1</v>
      </c>
      <c r="L30" s="1">
        <v>3</v>
      </c>
      <c r="M30" s="1">
        <v>3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</row>
    <row r="31" spans="1:27" ht="14.4" customHeight="1" x14ac:dyDescent="0.3">
      <c r="A31" s="1">
        <v>28</v>
      </c>
      <c r="B31" s="1" t="s">
        <v>26</v>
      </c>
      <c r="C31" s="1" t="s">
        <v>82</v>
      </c>
      <c r="D31" s="1" t="s">
        <v>83</v>
      </c>
      <c r="E31" s="1" t="s">
        <v>29</v>
      </c>
      <c r="F31" s="1">
        <v>8217</v>
      </c>
      <c r="G31" s="1">
        <v>8298</v>
      </c>
      <c r="H31" s="1">
        <v>302</v>
      </c>
      <c r="I31" s="1">
        <f>H31+VLOOKUP(C31,'[1]dich-vu'!$C$1:$AC$33,24,0)</f>
        <v>308</v>
      </c>
      <c r="J31" s="1">
        <v>1</v>
      </c>
      <c r="K31" s="1">
        <v>1</v>
      </c>
      <c r="L31" s="1">
        <v>2</v>
      </c>
      <c r="M31" s="1">
        <v>2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</row>
    <row r="32" spans="1:27" ht="14.4" customHeight="1" x14ac:dyDescent="0.3">
      <c r="A32" s="1">
        <v>29</v>
      </c>
      <c r="B32" s="1" t="s">
        <v>26</v>
      </c>
      <c r="C32" s="1" t="s">
        <v>84</v>
      </c>
      <c r="D32" s="1" t="s">
        <v>85</v>
      </c>
      <c r="E32" s="1" t="s">
        <v>29</v>
      </c>
      <c r="F32" s="1">
        <v>4076</v>
      </c>
      <c r="G32" s="1">
        <v>4189</v>
      </c>
      <c r="H32" s="1">
        <v>169</v>
      </c>
      <c r="I32" s="1">
        <f>H32+VLOOKUP(C32,'[1]dich-vu'!$C$1:$AC$33,24,0)</f>
        <v>174</v>
      </c>
      <c r="J32" s="1">
        <v>1</v>
      </c>
      <c r="K32" s="1">
        <v>1</v>
      </c>
      <c r="L32" s="1">
        <v>2</v>
      </c>
      <c r="M32" s="1">
        <v>2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</row>
    <row r="33" spans="1:27" ht="14.4" customHeight="1" x14ac:dyDescent="0.3">
      <c r="A33" s="1">
        <v>30</v>
      </c>
      <c r="B33" s="1" t="s">
        <v>26</v>
      </c>
      <c r="C33" s="1" t="s">
        <v>86</v>
      </c>
      <c r="D33" s="1" t="s">
        <v>87</v>
      </c>
      <c r="E33" s="1" t="s">
        <v>29</v>
      </c>
      <c r="F33" s="1">
        <v>7343</v>
      </c>
      <c r="G33" s="1">
        <v>7451</v>
      </c>
      <c r="H33" s="1">
        <v>251</v>
      </c>
      <c r="I33" s="1">
        <f>H33+VLOOKUP(C33,'[1]dich-vu'!$C$1:$AC$33,24,0)</f>
        <v>257</v>
      </c>
      <c r="J33" s="1">
        <v>1</v>
      </c>
      <c r="K33" s="1">
        <v>1</v>
      </c>
      <c r="L33" s="1">
        <v>2</v>
      </c>
      <c r="M33" s="1">
        <v>2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</row>
  </sheetData>
  <sheetProtection formatCells="0" formatColumns="0" formatRows="0" insertColumns="0" insertRows="0" insertHyperlinks="0" deleteColumns="0" deleteRows="0" sort="0" autoFilter="0" pivotTables="0"/>
  <mergeCells count="8">
    <mergeCell ref="F2:G2"/>
    <mergeCell ref="H2:I2"/>
    <mergeCell ref="V2:W2"/>
    <mergeCell ref="A2:A3"/>
    <mergeCell ref="B2:B3"/>
    <mergeCell ref="C2:C3"/>
    <mergeCell ref="D2:D3"/>
    <mergeCell ref="E2:E3"/>
  </mergeCells>
  <pageMargins left="0" right="0" top="0" bottom="0" header="0.3" footer="0.3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dich-vu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Nhap-dich-vu</dc:title>
  <dc:subject>Spreadsheet export</dc:subject>
  <dc:creator>Maatwebsite</dc:creator>
  <cp:keywords>maatwebsite, excel, export</cp:keywords>
  <dc:description>Default spreadsheet export</dc:description>
  <cp:lastModifiedBy>Ha Le Thai (QLTC-GD.QLHSKD)</cp:lastModifiedBy>
  <dcterms:created xsi:type="dcterms:W3CDTF">2023-02-26T23:20:16Z</dcterms:created>
  <dcterms:modified xsi:type="dcterms:W3CDTF">2023-02-26T23:54:15Z</dcterms:modified>
  <cp:category>Excel</cp:category>
</cp:coreProperties>
</file>