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375" windowWidth="28830" windowHeight="3195" firstSheet="1" activeTab="1"/>
    <workbookView xWindow="-15" yWindow="-15" windowWidth="28830" windowHeight="3195" firstSheet="1" activeTab="1"/>
  </bookViews>
  <sheets>
    <sheet name="Sheet1" sheetId="4" state="hidden" r:id="rId1"/>
    <sheet name="Sheet2" sheetId="18" r:id="rId2"/>
  </sheets>
  <calcPr calcId="145621"/>
</workbook>
</file>

<file path=xl/calcChain.xml><?xml version="1.0" encoding="utf-8"?>
<calcChain xmlns="http://schemas.openxmlformats.org/spreadsheetml/2006/main">
  <c r="I3" i="4" l="1"/>
  <c r="G3" i="4"/>
  <c r="O11" i="4"/>
  <c r="O12" i="4"/>
  <c r="O13" i="4"/>
  <c r="L13" i="4"/>
  <c r="M13" i="4" s="1"/>
  <c r="L12" i="4"/>
  <c r="M12" i="4" s="1"/>
  <c r="L11" i="4"/>
  <c r="M11" i="4" s="1"/>
  <c r="K3" i="4" l="1"/>
  <c r="O8" i="4" l="1"/>
  <c r="L8" i="4"/>
  <c r="M8" i="4" s="1"/>
  <c r="L9" i="4"/>
  <c r="M9" i="4" s="1"/>
  <c r="O9" i="4"/>
  <c r="O6" i="4"/>
  <c r="L6" i="4"/>
  <c r="O10" i="4"/>
  <c r="L10" i="4"/>
  <c r="M10" i="4" s="1"/>
  <c r="O7" i="4"/>
  <c r="L7" i="4"/>
  <c r="J3" i="4"/>
  <c r="M6" i="4" l="1"/>
  <c r="L3" i="4"/>
  <c r="M7" i="4"/>
  <c r="M3" i="4" l="1"/>
  <c r="M20" i="4" s="1"/>
</calcChain>
</file>

<file path=xl/sharedStrings.xml><?xml version="1.0" encoding="utf-8"?>
<sst xmlns="http://schemas.openxmlformats.org/spreadsheetml/2006/main" count="232" uniqueCount="161">
  <si>
    <t>HẬU</t>
  </si>
  <si>
    <t>THU</t>
  </si>
  <si>
    <t>CHI</t>
  </si>
  <si>
    <t>STT</t>
  </si>
  <si>
    <t>HTTT</t>
  </si>
  <si>
    <t>CỌC</t>
  </si>
  <si>
    <t>Nguyễn Phương Triết</t>
  </si>
  <si>
    <t>TM</t>
  </si>
  <si>
    <t>TỔNG  TIỀN PHÒNG</t>
  </si>
  <si>
    <t>TỔNG THU THỰC TẾ</t>
  </si>
  <si>
    <t>Nguyễn Trung Chính</t>
  </si>
  <si>
    <t>Trần Thị Ngọc Thùy</t>
  </si>
  <si>
    <t>Nguyễn Gia Hân</t>
  </si>
  <si>
    <t>Lê Công Bảo Ngọc</t>
  </si>
  <si>
    <t>Phạm hữu Đức</t>
  </si>
  <si>
    <t>Bùi Thị Hiền</t>
  </si>
  <si>
    <t>TẠI AN BÌNH HOUSE CMT8</t>
  </si>
  <si>
    <t>NGÀY CHECK IN</t>
  </si>
  <si>
    <t>NGÀY CHECK OUT</t>
  </si>
  <si>
    <t>SỐ NGÀY</t>
  </si>
  <si>
    <t>THÔNG TIN KH</t>
  </si>
  <si>
    <t>SĐT KHÁCH HÀNG</t>
  </si>
  <si>
    <t>NGÀY TT</t>
  </si>
  <si>
    <t>TIỀN PHÒNG</t>
  </si>
  <si>
    <t>NGƯỜI NHẬN TT</t>
  </si>
  <si>
    <t>S. PHÒNG</t>
  </si>
  <si>
    <t>Người lập phiếu</t>
  </si>
  <si>
    <t>Đinh Thị Thúy Hậu</t>
  </si>
  <si>
    <t>Lê Thị Thanh Phương</t>
  </si>
  <si>
    <t>PHỤ THU</t>
  </si>
  <si>
    <t>Tổng tiền Hậu giữ</t>
  </si>
  <si>
    <t>Người giao tiền</t>
  </si>
  <si>
    <t>Người nhận tiền</t>
  </si>
  <si>
    <t>huỳnh lâm</t>
  </si>
  <si>
    <t>lưu thanh long</t>
  </si>
  <si>
    <t>phong anh</t>
  </si>
  <si>
    <t>trang trần</t>
  </si>
  <si>
    <t>ngân nguyễn</t>
  </si>
  <si>
    <t>phạm hồng ân</t>
  </si>
  <si>
    <t>thùy Linh</t>
  </si>
  <si>
    <t>lương hoàng thế quân</t>
  </si>
  <si>
    <t>Ngày 26 tháng 10 năm 2020</t>
  </si>
  <si>
    <t>TỔNG THU NGẮN NGÀY TỪ 23/10 - 25/10</t>
  </si>
  <si>
    <t>Lâm Thị Diễm My</t>
  </si>
  <si>
    <t>Vương Tuấn Kiệt</t>
  </si>
  <si>
    <t>Ngô Thị Tố Trinh</t>
  </si>
  <si>
    <t>Nguyễn ngọc Ngân</t>
  </si>
  <si>
    <t>Nguyễn Thị Tuyết Nhung</t>
  </si>
  <si>
    <t>Nguyễn Minh Tân</t>
  </si>
  <si>
    <t>ANH F</t>
  </si>
  <si>
    <t xml:space="preserve">An Bình House - Saigon   </t>
  </si>
  <si>
    <t xml:space="preserve">101   </t>
  </si>
  <si>
    <t xml:space="preserve">102   </t>
  </si>
  <si>
    <t xml:space="preserve">Nguyễn Ngọc Quyên   </t>
  </si>
  <si>
    <t xml:space="preserve">103   </t>
  </si>
  <si>
    <t xml:space="preserve">LÊ NGỌC THẠCH   </t>
  </si>
  <si>
    <t xml:space="preserve">104   </t>
  </si>
  <si>
    <t xml:space="preserve">Đoàn Phương Uyên   </t>
  </si>
  <si>
    <t xml:space="preserve">105   </t>
  </si>
  <si>
    <t xml:space="preserve">Trần Quốc Chánh   </t>
  </si>
  <si>
    <t xml:space="preserve">201   </t>
  </si>
  <si>
    <t xml:space="preserve">Lê Quang Vinh   </t>
  </si>
  <si>
    <t xml:space="preserve">202   </t>
  </si>
  <si>
    <t xml:space="preserve">Đặng Huỳnh Quốc Thanh   </t>
  </si>
  <si>
    <t xml:space="preserve">203   </t>
  </si>
  <si>
    <t xml:space="preserve">Anh A   </t>
  </si>
  <si>
    <t xml:space="preserve">204   </t>
  </si>
  <si>
    <t xml:space="preserve">Phạm Thị Thuỳ Linh   </t>
  </si>
  <si>
    <t xml:space="preserve">205   </t>
  </si>
  <si>
    <t xml:space="preserve">Là Đinh Hoàng Vinh   </t>
  </si>
  <si>
    <t xml:space="preserve">206   </t>
  </si>
  <si>
    <t xml:space="preserve">Trương Thị Huyền   </t>
  </si>
  <si>
    <t xml:space="preserve">207   </t>
  </si>
  <si>
    <t xml:space="preserve">Trương Thị Như Ý   </t>
  </si>
  <si>
    <t xml:space="preserve">301   </t>
  </si>
  <si>
    <t xml:space="preserve">Nguyễn Hoàng Hà   </t>
  </si>
  <si>
    <t xml:space="preserve">302   </t>
  </si>
  <si>
    <t xml:space="preserve">Bạc Thanh Nữ Đoan Thuỳ   </t>
  </si>
  <si>
    <t xml:space="preserve">303   </t>
  </si>
  <si>
    <t xml:space="preserve">Đỗ Nguyễn Hòang Yến   </t>
  </si>
  <si>
    <t xml:space="preserve">304   </t>
  </si>
  <si>
    <t xml:space="preserve">305   </t>
  </si>
  <si>
    <t xml:space="preserve">Nguyễn Hoàng Thuý Vy   </t>
  </si>
  <si>
    <t xml:space="preserve">306   </t>
  </si>
  <si>
    <t xml:space="preserve">307   </t>
  </si>
  <si>
    <t xml:space="preserve">308   </t>
  </si>
  <si>
    <t xml:space="preserve">Phạm Thị Thùy Linh   </t>
  </si>
  <si>
    <t xml:space="preserve">309   </t>
  </si>
  <si>
    <t xml:space="preserve">ANH B   </t>
  </si>
  <si>
    <t xml:space="preserve">501   </t>
  </si>
  <si>
    <t xml:space="preserve">502   </t>
  </si>
  <si>
    <t xml:space="preserve">Phan Huy Thành   </t>
  </si>
  <si>
    <t xml:space="preserve">503   </t>
  </si>
  <si>
    <t xml:space="preserve">Trần Thị Hồng Diệu   </t>
  </si>
  <si>
    <t xml:space="preserve">504   </t>
  </si>
  <si>
    <t xml:space="preserve">Dương Thị Nga   </t>
  </si>
  <si>
    <t xml:space="preserve">505   </t>
  </si>
  <si>
    <t xml:space="preserve">506   </t>
  </si>
  <si>
    <t xml:space="preserve">507   </t>
  </si>
  <si>
    <t xml:space="preserve">Đào Phương Thảo   </t>
  </si>
  <si>
    <t xml:space="preserve">508   </t>
  </si>
  <si>
    <t xml:space="preserve">509   </t>
  </si>
  <si>
    <t xml:space="preserve">601   </t>
  </si>
  <si>
    <t xml:space="preserve">Nguyễn Mai Ngọc   </t>
  </si>
  <si>
    <t xml:space="preserve">602   </t>
  </si>
  <si>
    <t xml:space="preserve">BÙI MẠNH HÙNG   </t>
  </si>
  <si>
    <t xml:space="preserve">603   </t>
  </si>
  <si>
    <t xml:space="preserve">LÊ THỊ MỸ TIÊN   </t>
  </si>
  <si>
    <t xml:space="preserve">604   </t>
  </si>
  <si>
    <t xml:space="preserve">nguyễn thị thanh thủy   </t>
  </si>
  <si>
    <t xml:space="preserve">605   </t>
  </si>
  <si>
    <t xml:space="preserve">Trần Thị Ngọc Thuỳ   </t>
  </si>
  <si>
    <t xml:space="preserve">606   </t>
  </si>
  <si>
    <t xml:space="preserve">Lê Khắc Thức   </t>
  </si>
  <si>
    <t xml:space="preserve">607   </t>
  </si>
  <si>
    <t xml:space="preserve">Hoàng Thị Phương Thảo   </t>
  </si>
  <si>
    <t xml:space="preserve">608   </t>
  </si>
  <si>
    <t xml:space="preserve">Châu Thu Lan   </t>
  </si>
  <si>
    <t xml:space="preserve">609   </t>
  </si>
  <si>
    <t xml:space="preserve">Võ Như Quỳnh   </t>
  </si>
  <si>
    <t xml:space="preserve">701   </t>
  </si>
  <si>
    <t xml:space="preserve">702   </t>
  </si>
  <si>
    <t xml:space="preserve">Dương Ngọc Kiều   </t>
  </si>
  <si>
    <t xml:space="preserve">703   </t>
  </si>
  <si>
    <t xml:space="preserve">Trần Thị Thuỳ Dương   </t>
  </si>
  <si>
    <t xml:space="preserve">704   </t>
  </si>
  <si>
    <t xml:space="preserve">705   </t>
  </si>
  <si>
    <t xml:space="preserve">Phạm Dziễm Trang   </t>
  </si>
  <si>
    <t xml:space="preserve">706   </t>
  </si>
  <si>
    <t xml:space="preserve">707   </t>
  </si>
  <si>
    <t xml:space="preserve">Nguyễn Thị Lệ Thu   </t>
  </si>
  <si>
    <t xml:space="preserve">708   </t>
  </si>
  <si>
    <t xml:space="preserve">Hà Thùy Hoàng Yến   </t>
  </si>
  <si>
    <t xml:space="preserve">709   </t>
  </si>
  <si>
    <t xml:space="preserve">Trần Hữu Anh Thư   </t>
  </si>
  <si>
    <t xml:space="preserve">802   </t>
  </si>
  <si>
    <t xml:space="preserve">803   </t>
  </si>
  <si>
    <t xml:space="preserve">ANH D   </t>
  </si>
  <si>
    <t xml:space="preserve">804   </t>
  </si>
  <si>
    <t xml:space="preserve">805   </t>
  </si>
  <si>
    <t xml:space="preserve">806   </t>
  </si>
  <si>
    <t xml:space="preserve">ANH E   </t>
  </si>
  <si>
    <t xml:space="preserve">807   </t>
  </si>
  <si>
    <t xml:space="preserve">Võ Thị Mỹ Nhi   </t>
  </si>
  <si>
    <t xml:space="preserve">SH lớn   </t>
  </si>
  <si>
    <t xml:space="preserve">SH nhỏ   </t>
  </si>
  <si>
    <t xml:space="preserve">Đoàn Đại Dương   </t>
  </si>
  <si>
    <t xml:space="preserve">ANH C  </t>
  </si>
  <si>
    <t>ANH G</t>
  </si>
  <si>
    <t xml:space="preserve">STT  </t>
  </si>
  <si>
    <t xml:space="preserve">Nhà  </t>
  </si>
  <si>
    <t xml:space="preserve">Phòng  </t>
  </si>
  <si>
    <t xml:space="preserve">Khách  </t>
  </si>
  <si>
    <t xml:space="preserve">Tháng  </t>
  </si>
  <si>
    <t xml:space="preserve">Tiền điện theo đồng hồ  </t>
  </si>
  <si>
    <t xml:space="preserve">Tiền nước theo đồng hồ  </t>
  </si>
  <si>
    <t xml:space="preserve">Tiền xe máy  </t>
  </si>
  <si>
    <t xml:space="preserve">Tiền dọn phòng  </t>
  </si>
  <si>
    <t>Chỉ số đầu</t>
  </si>
  <si>
    <t>Chỉ số cuối</t>
  </si>
  <si>
    <t>Số lượng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</si>
</sst>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_);_(@_)"/>
    <numFmt numFmtId="167" formatCode="_(* #,##0_);_(* \(#,##0\);_(* &quot;-&quot;??_);_(@_)"/>
    <numFmt numFmtId="168" formatCode="[$-1010000]d/m/yyyy;@"/>
    <numFmt numFmtId="169" formatCode="_-* #,##0\ _₫_-;\-* #,##0\ _₫_-;_-* &quot;-&quot;??\ _₫_-;_-@_-"/>
    <numFmt numFmtId="170" formatCode="dd/mm/yyyy;@"/>
  </numFmts>
  <fonts count="16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9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8"/>
      <color theme="1"/>
      <name val="Times New Roman"/>
      <family val="1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5" fillId="0" borderId="0"/>
    <xf numFmtId="164" fontId="6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43">
    <xf numFmtId="0" fontId="0" fillId="0" borderId="0" xfId="0"/>
    <xf numFmtId="0" fontId="9" fillId="0" borderId="0" xfId="0" applyFont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14" fontId="9" fillId="0" borderId="1" xfId="0" applyNumberFormat="1" applyFont="1" applyBorder="1"/>
    <xf numFmtId="169" fontId="9" fillId="0" borderId="1" xfId="1" applyNumberFormat="1" applyFont="1" applyBorder="1"/>
    <xf numFmtId="169" fontId="0" fillId="0" borderId="0" xfId="1" applyNumberFormat="1" applyFont="1"/>
    <xf numFmtId="0" fontId="7" fillId="0" borderId="1" xfId="0" applyFont="1" applyBorder="1" applyAlignment="1">
      <alignment horizontal="center"/>
    </xf>
    <xf numFmtId="169" fontId="11" fillId="0" borderId="0" xfId="1" applyNumberFormat="1" applyFont="1"/>
    <xf numFmtId="0" fontId="9" fillId="0" borderId="1" xfId="2" applyFont="1" applyFill="1" applyBorder="1" applyAlignment="1">
      <alignment horizontal="center" wrapText="1"/>
    </xf>
    <xf numFmtId="38" fontId="3" fillId="2" borderId="1" xfId="2" applyNumberFormat="1" applyFont="1" applyFill="1" applyBorder="1" applyAlignment="1">
      <alignment horizontal="center" vertical="center" wrapText="1"/>
    </xf>
    <xf numFmtId="0" fontId="0" fillId="0" borderId="1" xfId="0" applyBorder="1"/>
    <xf numFmtId="169" fontId="9" fillId="0" borderId="1" xfId="1" applyNumberFormat="1" applyFont="1" applyFill="1" applyBorder="1"/>
    <xf numFmtId="14" fontId="9" fillId="0" borderId="1" xfId="0" applyNumberFormat="1" applyFont="1" applyFill="1" applyBorder="1"/>
    <xf numFmtId="169" fontId="13" fillId="0" borderId="1" xfId="0" applyNumberFormat="1" applyFont="1" applyBorder="1"/>
    <xf numFmtId="169" fontId="11" fillId="0" borderId="0" xfId="1" applyNumberFormat="1" applyFont="1" applyAlignment="1">
      <alignment horizontal="center"/>
    </xf>
    <xf numFmtId="1" fontId="14" fillId="0" borderId="4" xfId="0" applyNumberFormat="1" applyFont="1" applyFill="1" applyBorder="1" applyAlignment="1">
      <alignment horizontal="center"/>
    </xf>
    <xf numFmtId="0" fontId="14" fillId="0" borderId="4" xfId="0" applyFont="1" applyFill="1" applyBorder="1" applyAlignment="1"/>
    <xf numFmtId="0" fontId="14" fillId="0" borderId="4" xfId="0" quotePrefix="1" applyFont="1" applyFill="1" applyBorder="1" applyAlignment="1">
      <alignment horizontal="right"/>
    </xf>
    <xf numFmtId="170" fontId="15" fillId="0" borderId="3" xfId="0" applyNumberFormat="1" applyFont="1" applyFill="1" applyBorder="1" applyAlignment="1"/>
    <xf numFmtId="14" fontId="15" fillId="0" borderId="4" xfId="0" applyNumberFormat="1" applyFont="1" applyFill="1" applyBorder="1" applyAlignment="1"/>
    <xf numFmtId="3" fontId="14" fillId="0" borderId="1" xfId="0" applyNumberFormat="1" applyFont="1" applyFill="1" applyBorder="1" applyAlignment="1"/>
    <xf numFmtId="167" fontId="14" fillId="0" borderId="4" xfId="1" applyNumberFormat="1" applyFont="1" applyFill="1" applyBorder="1" applyAlignment="1"/>
    <xf numFmtId="0" fontId="0" fillId="0" borderId="5" xfId="0" applyBorder="1" applyAlignment="1">
      <alignment horizontal="center" vertical="center"/>
    </xf>
    <xf numFmtId="17" fontId="0" fillId="0" borderId="0" xfId="0" applyNumberFormat="1"/>
    <xf numFmtId="0" fontId="3" fillId="2" borderId="1" xfId="2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0" fillId="0" borderId="1" xfId="0" applyFont="1" applyBorder="1" applyAlignment="1">
      <alignment horizontal="center"/>
    </xf>
    <xf numFmtId="0" fontId="3" fillId="6" borderId="1" xfId="2" applyFont="1" applyFill="1" applyBorder="1" applyAlignment="1">
      <alignment horizontal="center" vertical="center" wrapText="1"/>
    </xf>
    <xf numFmtId="38" fontId="3" fillId="2" borderId="1" xfId="2" applyNumberFormat="1" applyFont="1" applyFill="1" applyBorder="1" applyAlignment="1">
      <alignment horizontal="center" vertical="center" wrapText="1"/>
    </xf>
    <xf numFmtId="0" fontId="3" fillId="3" borderId="1" xfId="2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3" fillId="2" borderId="1" xfId="2" applyFont="1" applyFill="1" applyBorder="1" applyAlignment="1">
      <alignment horizontal="center" vertical="center" wrapText="1"/>
    </xf>
    <xf numFmtId="168" fontId="3" fillId="2" borderId="1" xfId="2" applyNumberFormat="1" applyFont="1" applyFill="1" applyBorder="1" applyAlignment="1">
      <alignment horizontal="center" vertical="center" wrapText="1"/>
    </xf>
    <xf numFmtId="0" fontId="3" fillId="4" borderId="1" xfId="2" applyFont="1" applyFill="1" applyBorder="1" applyAlignment="1">
      <alignment horizontal="center" vertical="center" wrapText="1"/>
    </xf>
    <xf numFmtId="0" fontId="3" fillId="5" borderId="1" xfId="2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7" borderId="1" xfId="2" applyFont="1" applyFill="1" applyBorder="1" applyAlignment="1">
      <alignment horizontal="center" vertical="center" wrapText="1"/>
    </xf>
    <xf numFmtId="38" fontId="3" fillId="2" borderId="4" xfId="2" applyNumberFormat="1" applyFont="1" applyFill="1" applyBorder="1" applyAlignment="1">
      <alignment horizontal="center" vertical="center" wrapText="1"/>
    </xf>
    <xf numFmtId="38" fontId="3" fillId="2" borderId="2" xfId="2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</cellXfs>
  <cellStyles count="30">
    <cellStyle name="Comma" xfId="1" builtinId="3"/>
    <cellStyle name="Comma [0] 2" xfId="4"/>
    <cellStyle name="Comma 10" xfId="19"/>
    <cellStyle name="Comma 11" xfId="20"/>
    <cellStyle name="Comma 12" xfId="21"/>
    <cellStyle name="Comma 13" xfId="22"/>
    <cellStyle name="Comma 14" xfId="23"/>
    <cellStyle name="Comma 15" xfId="24"/>
    <cellStyle name="Comma 16" xfId="25"/>
    <cellStyle name="Comma 17" xfId="26"/>
    <cellStyle name="Comma 18" xfId="27"/>
    <cellStyle name="Comma 19" xfId="28"/>
    <cellStyle name="Comma 2" xfId="3"/>
    <cellStyle name="Comma 2 15" xfId="10"/>
    <cellStyle name="Comma 20" xfId="29"/>
    <cellStyle name="Comma 3" xfId="12"/>
    <cellStyle name="Comma 4" xfId="13"/>
    <cellStyle name="Comma 5" xfId="14"/>
    <cellStyle name="Comma 6" xfId="15"/>
    <cellStyle name="Comma 7" xfId="16"/>
    <cellStyle name="Comma 8" xfId="17"/>
    <cellStyle name="Comma 9" xfId="18"/>
    <cellStyle name="Normal" xfId="0" builtinId="0"/>
    <cellStyle name="Normal 2" xfId="2"/>
    <cellStyle name="Normal 2 2" xfId="9"/>
    <cellStyle name="Normal 2 3" xfId="11"/>
    <cellStyle name="Normal 2 4" xfId="7"/>
    <cellStyle name="Normal 3" xfId="8"/>
    <cellStyle name="Normal 4" xfId="6"/>
    <cellStyle name="Percent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workbookViewId="0">
      <selection sqref="A1:P1"/>
    </sheetView>
    <sheetView workbookViewId="1">
      <selection sqref="A1:P1"/>
    </sheetView>
  </sheetViews>
  <sheetFormatPr defaultRowHeight="15" x14ac:dyDescent="0.25"/>
  <cols>
    <col min="1" max="1" width="4.7109375" customWidth="1"/>
    <col min="2" max="2" width="6.85546875" customWidth="1"/>
    <col min="3" max="3" width="16" customWidth="1"/>
    <col min="4" max="4" width="10" bestFit="1" customWidth="1"/>
    <col min="5" max="6" width="10.7109375" bestFit="1" customWidth="1"/>
    <col min="7" max="7" width="7.28515625" customWidth="1"/>
    <col min="8" max="8" width="10.42578125" customWidth="1"/>
    <col min="9" max="9" width="8.7109375" customWidth="1"/>
    <col min="10" max="10" width="8.140625" customWidth="1"/>
    <col min="11" max="11" width="9.85546875" customWidth="1"/>
    <col min="12" max="12" width="10.85546875" customWidth="1"/>
    <col min="13" max="13" width="11.7109375" customWidth="1"/>
    <col min="14" max="14" width="5.42578125" customWidth="1"/>
    <col min="16" max="16" width="7.7109375" customWidth="1"/>
  </cols>
  <sheetData>
    <row r="1" spans="1:16" ht="21" x14ac:dyDescent="0.35">
      <c r="A1" s="31" t="s">
        <v>42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6" ht="21" x14ac:dyDescent="0.35">
      <c r="A2" s="31" t="s">
        <v>16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1:16" s="6" customFormat="1" ht="29.25" customHeight="1" x14ac:dyDescent="0.25">
      <c r="A3" s="15"/>
      <c r="B3" s="15"/>
      <c r="C3" s="8"/>
      <c r="D3" s="8"/>
      <c r="E3" s="8"/>
      <c r="F3" s="8"/>
      <c r="G3" s="8">
        <f>SUM(G6:G13)</f>
        <v>11</v>
      </c>
      <c r="H3" s="8"/>
      <c r="I3" s="8">
        <f>SUM(I6:I13)</f>
        <v>500000</v>
      </c>
      <c r="J3" s="8">
        <f>SUM(J7:J10)</f>
        <v>0</v>
      </c>
      <c r="K3" s="8">
        <f>SUM(K6:K10)</f>
        <v>0</v>
      </c>
      <c r="L3" s="8">
        <f>SUM(L6:L13)</f>
        <v>3662000</v>
      </c>
      <c r="M3" s="8">
        <f>SUM(M6:M13)</f>
        <v>3662000</v>
      </c>
      <c r="N3" s="8"/>
      <c r="O3" s="8"/>
      <c r="P3" s="15"/>
    </row>
    <row r="4" spans="1:16" ht="28.5" customHeight="1" x14ac:dyDescent="0.25">
      <c r="A4" s="32" t="s">
        <v>3</v>
      </c>
      <c r="B4" s="33" t="s">
        <v>25</v>
      </c>
      <c r="C4" s="32" t="s">
        <v>20</v>
      </c>
      <c r="D4" s="32" t="s">
        <v>21</v>
      </c>
      <c r="E4" s="34" t="s">
        <v>17</v>
      </c>
      <c r="F4" s="35" t="s">
        <v>18</v>
      </c>
      <c r="G4" s="36" t="s">
        <v>19</v>
      </c>
      <c r="H4" s="38" t="s">
        <v>23</v>
      </c>
      <c r="I4" s="29" t="s">
        <v>5</v>
      </c>
      <c r="J4" s="29"/>
      <c r="K4" s="30" t="s">
        <v>29</v>
      </c>
      <c r="L4" s="29" t="s">
        <v>8</v>
      </c>
      <c r="M4" s="40" t="s">
        <v>9</v>
      </c>
      <c r="N4" s="25" t="s">
        <v>4</v>
      </c>
      <c r="O4" s="28" t="s">
        <v>22</v>
      </c>
      <c r="P4" s="39" t="s">
        <v>24</v>
      </c>
    </row>
    <row r="5" spans="1:16" x14ac:dyDescent="0.25">
      <c r="A5" s="32"/>
      <c r="B5" s="33"/>
      <c r="C5" s="32"/>
      <c r="D5" s="32"/>
      <c r="E5" s="34"/>
      <c r="F5" s="35"/>
      <c r="G5" s="37"/>
      <c r="H5" s="38"/>
      <c r="I5" s="10" t="s">
        <v>1</v>
      </c>
      <c r="J5" s="10" t="s">
        <v>2</v>
      </c>
      <c r="K5" s="30"/>
      <c r="L5" s="29"/>
      <c r="M5" s="41"/>
      <c r="N5" s="25"/>
      <c r="O5" s="28"/>
      <c r="P5" s="39"/>
    </row>
    <row r="6" spans="1:16" ht="20.100000000000001" customHeight="1" x14ac:dyDescent="0.25">
      <c r="A6" s="9">
        <v>2</v>
      </c>
      <c r="B6" s="16">
        <v>803</v>
      </c>
      <c r="C6" s="17" t="s">
        <v>33</v>
      </c>
      <c r="D6" s="18"/>
      <c r="E6" s="19">
        <v>44127</v>
      </c>
      <c r="F6" s="20">
        <v>44128</v>
      </c>
      <c r="G6" s="21">
        <v>1</v>
      </c>
      <c r="H6" s="22">
        <v>350000</v>
      </c>
      <c r="I6" s="5"/>
      <c r="J6" s="5"/>
      <c r="K6" s="5"/>
      <c r="L6" s="5">
        <f t="shared" ref="L6:L13" si="0">(G6*H6)+K6</f>
        <v>350000</v>
      </c>
      <c r="M6" s="5">
        <f t="shared" ref="M6:M13" si="1">L6</f>
        <v>350000</v>
      </c>
      <c r="N6" s="3" t="s">
        <v>7</v>
      </c>
      <c r="O6" s="4">
        <f t="shared" ref="O6:O13" si="2">E6</f>
        <v>44127</v>
      </c>
      <c r="P6" s="7" t="s">
        <v>0</v>
      </c>
    </row>
    <row r="7" spans="1:16" ht="20.100000000000001" customHeight="1" x14ac:dyDescent="0.25">
      <c r="A7" s="9">
        <v>3</v>
      </c>
      <c r="B7" s="16">
        <v>806</v>
      </c>
      <c r="C7" s="17" t="s">
        <v>34</v>
      </c>
      <c r="D7" s="18">
        <v>937904261</v>
      </c>
      <c r="E7" s="19">
        <v>44127</v>
      </c>
      <c r="F7" s="20">
        <v>44129</v>
      </c>
      <c r="G7" s="21">
        <v>2</v>
      </c>
      <c r="H7" s="22">
        <v>350000</v>
      </c>
      <c r="I7" s="5"/>
      <c r="J7" s="5"/>
      <c r="K7" s="5"/>
      <c r="L7" s="5">
        <f t="shared" si="0"/>
        <v>700000</v>
      </c>
      <c r="M7" s="5">
        <f t="shared" si="1"/>
        <v>700000</v>
      </c>
      <c r="N7" s="3" t="s">
        <v>7</v>
      </c>
      <c r="O7" s="4">
        <f t="shared" si="2"/>
        <v>44127</v>
      </c>
      <c r="P7" s="7" t="s">
        <v>0</v>
      </c>
    </row>
    <row r="8" spans="1:16" s="1" customFormat="1" ht="20.100000000000001" customHeight="1" x14ac:dyDescent="0.25">
      <c r="A8" s="9">
        <v>4</v>
      </c>
      <c r="B8" s="16">
        <v>705</v>
      </c>
      <c r="C8" s="17" t="s">
        <v>35</v>
      </c>
      <c r="D8" s="18"/>
      <c r="E8" s="19">
        <v>44127</v>
      </c>
      <c r="F8" s="20">
        <v>44128</v>
      </c>
      <c r="G8" s="21">
        <v>1</v>
      </c>
      <c r="H8" s="22">
        <v>324000</v>
      </c>
      <c r="I8" s="5"/>
      <c r="J8" s="5"/>
      <c r="K8" s="5"/>
      <c r="L8" s="5">
        <f t="shared" si="0"/>
        <v>324000</v>
      </c>
      <c r="M8" s="5">
        <f t="shared" si="1"/>
        <v>324000</v>
      </c>
      <c r="N8" s="3" t="s">
        <v>7</v>
      </c>
      <c r="O8" s="13">
        <f t="shared" si="2"/>
        <v>44127</v>
      </c>
      <c r="P8" s="7" t="s">
        <v>0</v>
      </c>
    </row>
    <row r="9" spans="1:16" ht="20.100000000000001" customHeight="1" x14ac:dyDescent="0.25">
      <c r="A9" s="9">
        <v>5</v>
      </c>
      <c r="B9" s="16">
        <v>505</v>
      </c>
      <c r="C9" s="17" t="s">
        <v>36</v>
      </c>
      <c r="D9" s="18">
        <v>356407799</v>
      </c>
      <c r="E9" s="19">
        <v>44128</v>
      </c>
      <c r="F9" s="20">
        <v>44130</v>
      </c>
      <c r="G9" s="21">
        <v>2</v>
      </c>
      <c r="H9" s="22">
        <v>350000</v>
      </c>
      <c r="I9" s="11"/>
      <c r="J9" s="11"/>
      <c r="K9" s="11"/>
      <c r="L9" s="12">
        <f t="shared" si="0"/>
        <v>700000</v>
      </c>
      <c r="M9" s="12">
        <f t="shared" si="1"/>
        <v>700000</v>
      </c>
      <c r="N9" s="3" t="s">
        <v>7</v>
      </c>
      <c r="O9" s="13">
        <f t="shared" si="2"/>
        <v>44128</v>
      </c>
      <c r="P9" s="7" t="s">
        <v>0</v>
      </c>
    </row>
    <row r="10" spans="1:16" ht="20.100000000000001" customHeight="1" x14ac:dyDescent="0.25">
      <c r="A10" s="9">
        <v>7</v>
      </c>
      <c r="B10" s="16">
        <v>803</v>
      </c>
      <c r="C10" s="17" t="s">
        <v>37</v>
      </c>
      <c r="D10" s="18">
        <v>345671680</v>
      </c>
      <c r="E10" s="19">
        <v>44128</v>
      </c>
      <c r="F10" s="20">
        <v>44129</v>
      </c>
      <c r="G10" s="21">
        <v>1</v>
      </c>
      <c r="H10" s="22">
        <v>324000</v>
      </c>
      <c r="I10" s="5"/>
      <c r="J10" s="5"/>
      <c r="K10" s="5"/>
      <c r="L10" s="5">
        <f t="shared" si="0"/>
        <v>324000</v>
      </c>
      <c r="M10" s="5">
        <f t="shared" si="1"/>
        <v>324000</v>
      </c>
      <c r="N10" s="3" t="s">
        <v>7</v>
      </c>
      <c r="O10" s="4">
        <f t="shared" si="2"/>
        <v>44128</v>
      </c>
      <c r="P10" s="7" t="s">
        <v>0</v>
      </c>
    </row>
    <row r="11" spans="1:16" ht="20.100000000000001" customHeight="1" x14ac:dyDescent="0.25">
      <c r="A11" s="9"/>
      <c r="B11" s="16">
        <v>509</v>
      </c>
      <c r="C11" s="17" t="s">
        <v>38</v>
      </c>
      <c r="D11" s="18"/>
      <c r="E11" s="19">
        <v>44128</v>
      </c>
      <c r="F11" s="20">
        <v>44130</v>
      </c>
      <c r="G11" s="21">
        <v>2</v>
      </c>
      <c r="H11" s="22">
        <v>324000</v>
      </c>
      <c r="I11" s="5"/>
      <c r="J11" s="5"/>
      <c r="K11" s="5"/>
      <c r="L11" s="5">
        <f t="shared" si="0"/>
        <v>648000</v>
      </c>
      <c r="M11" s="5">
        <f t="shared" si="1"/>
        <v>648000</v>
      </c>
      <c r="N11" s="3" t="s">
        <v>7</v>
      </c>
      <c r="O11" s="4">
        <f t="shared" si="2"/>
        <v>44128</v>
      </c>
      <c r="P11" s="7" t="s">
        <v>0</v>
      </c>
    </row>
    <row r="12" spans="1:16" ht="20.100000000000001" customHeight="1" x14ac:dyDescent="0.25">
      <c r="A12" s="9"/>
      <c r="B12" s="16">
        <v>806</v>
      </c>
      <c r="C12" s="17" t="s">
        <v>39</v>
      </c>
      <c r="D12" s="18"/>
      <c r="E12" s="19">
        <v>44129</v>
      </c>
      <c r="F12" s="20">
        <v>44130</v>
      </c>
      <c r="G12" s="21">
        <v>1</v>
      </c>
      <c r="H12" s="22">
        <v>324000</v>
      </c>
      <c r="I12" s="5"/>
      <c r="J12" s="5"/>
      <c r="K12" s="5"/>
      <c r="L12" s="5">
        <f t="shared" si="0"/>
        <v>324000</v>
      </c>
      <c r="M12" s="5">
        <f t="shared" si="1"/>
        <v>324000</v>
      </c>
      <c r="N12" s="3" t="s">
        <v>7</v>
      </c>
      <c r="O12" s="4">
        <f t="shared" si="2"/>
        <v>44129</v>
      </c>
      <c r="P12" s="7" t="s">
        <v>0</v>
      </c>
    </row>
    <row r="13" spans="1:16" ht="20.100000000000001" customHeight="1" x14ac:dyDescent="0.25">
      <c r="A13" s="9"/>
      <c r="B13" s="16">
        <v>806</v>
      </c>
      <c r="C13" s="17" t="s">
        <v>40</v>
      </c>
      <c r="D13" s="18"/>
      <c r="E13" s="19">
        <v>44130</v>
      </c>
      <c r="F13" s="20">
        <v>44131</v>
      </c>
      <c r="G13" s="21">
        <v>1</v>
      </c>
      <c r="H13" s="22">
        <v>292000</v>
      </c>
      <c r="I13" s="5">
        <v>500000</v>
      </c>
      <c r="J13" s="5"/>
      <c r="K13" s="5"/>
      <c r="L13" s="5">
        <f t="shared" si="0"/>
        <v>292000</v>
      </c>
      <c r="M13" s="5">
        <f t="shared" si="1"/>
        <v>292000</v>
      </c>
      <c r="N13" s="3" t="s">
        <v>7</v>
      </c>
      <c r="O13" s="4">
        <f t="shared" si="2"/>
        <v>44130</v>
      </c>
      <c r="P13" s="7" t="s">
        <v>0</v>
      </c>
    </row>
    <row r="14" spans="1:16" ht="20.100000000000001" customHeight="1" x14ac:dyDescent="0.25">
      <c r="A14" s="9"/>
      <c r="B14" s="2"/>
      <c r="C14" s="3"/>
      <c r="D14" s="3"/>
      <c r="E14" s="4"/>
      <c r="F14" s="4"/>
      <c r="G14" s="3"/>
      <c r="H14" s="5"/>
      <c r="I14" s="5"/>
      <c r="J14" s="5"/>
      <c r="K14" s="5"/>
      <c r="L14" s="5"/>
      <c r="M14" s="5"/>
      <c r="N14" s="3"/>
      <c r="O14" s="4"/>
      <c r="P14" s="7"/>
    </row>
    <row r="15" spans="1:16" ht="20.100000000000001" customHeight="1" x14ac:dyDescent="0.25">
      <c r="A15" s="9"/>
      <c r="B15" s="2"/>
      <c r="C15" s="3"/>
      <c r="D15" s="3"/>
      <c r="E15" s="4"/>
      <c r="F15" s="4"/>
      <c r="G15" s="3"/>
      <c r="H15" s="5"/>
      <c r="I15" s="5"/>
      <c r="J15" s="5"/>
      <c r="K15" s="5"/>
      <c r="L15" s="5"/>
      <c r="M15" s="5"/>
      <c r="N15" s="3"/>
      <c r="O15" s="4"/>
      <c r="P15" s="7"/>
    </row>
    <row r="16" spans="1:16" ht="20.100000000000001" customHeight="1" x14ac:dyDescent="0.25">
      <c r="A16" s="9"/>
      <c r="B16" s="2"/>
      <c r="C16" s="3"/>
      <c r="D16" s="3"/>
      <c r="E16" s="4"/>
      <c r="F16" s="4"/>
      <c r="G16" s="3"/>
      <c r="H16" s="5"/>
      <c r="I16" s="5"/>
      <c r="J16" s="5"/>
      <c r="K16" s="5"/>
      <c r="L16" s="5"/>
      <c r="M16" s="5"/>
      <c r="N16" s="3"/>
      <c r="O16" s="4"/>
      <c r="P16" s="7"/>
    </row>
    <row r="17" spans="1:16" ht="20.100000000000001" customHeight="1" x14ac:dyDescent="0.25">
      <c r="A17" s="9"/>
      <c r="B17" s="2"/>
      <c r="C17" s="3"/>
      <c r="D17" s="3"/>
      <c r="E17" s="4"/>
      <c r="F17" s="4"/>
      <c r="G17" s="3"/>
      <c r="H17" s="5"/>
      <c r="I17" s="5"/>
      <c r="J17" s="5"/>
      <c r="K17" s="5"/>
      <c r="L17" s="5"/>
      <c r="M17" s="5"/>
      <c r="N17" s="3"/>
      <c r="O17" s="4"/>
      <c r="P17" s="7"/>
    </row>
    <row r="18" spans="1:16" ht="20.100000000000001" customHeight="1" x14ac:dyDescent="0.25">
      <c r="A18" s="9"/>
      <c r="B18" s="2"/>
      <c r="C18" s="3"/>
      <c r="D18" s="3"/>
      <c r="E18" s="4"/>
      <c r="F18" s="4"/>
      <c r="G18" s="3"/>
      <c r="H18" s="5"/>
      <c r="I18" s="5"/>
      <c r="J18" s="5"/>
      <c r="K18" s="5"/>
      <c r="L18" s="5"/>
      <c r="M18" s="5"/>
      <c r="N18" s="3"/>
      <c r="O18" s="4"/>
      <c r="P18" s="7"/>
    </row>
    <row r="19" spans="1:16" ht="20.100000000000001" customHeight="1" x14ac:dyDescent="0.25">
      <c r="A19" s="9"/>
      <c r="B19" s="2"/>
      <c r="C19" s="3"/>
      <c r="D19" s="3"/>
      <c r="E19" s="4"/>
      <c r="F19" s="4"/>
      <c r="G19" s="3"/>
      <c r="H19" s="5"/>
      <c r="I19" s="5"/>
      <c r="J19" s="5"/>
      <c r="K19" s="5"/>
      <c r="L19" s="5"/>
      <c r="M19" s="5"/>
      <c r="N19" s="3"/>
      <c r="O19" s="4"/>
      <c r="P19" s="7"/>
    </row>
    <row r="20" spans="1:16" ht="20.100000000000001" customHeight="1" x14ac:dyDescent="0.25">
      <c r="A20" s="27" t="s">
        <v>30</v>
      </c>
      <c r="B20" s="27"/>
      <c r="C20" s="27"/>
      <c r="D20" s="27"/>
      <c r="E20" s="11"/>
      <c r="F20" s="11"/>
      <c r="G20" s="11"/>
      <c r="H20" s="11"/>
      <c r="I20" s="11"/>
      <c r="J20" s="11"/>
      <c r="K20" s="11"/>
      <c r="L20" s="11"/>
      <c r="M20" s="14">
        <f>M3-I3</f>
        <v>3162000</v>
      </c>
      <c r="N20" s="11"/>
      <c r="O20" s="11"/>
      <c r="P20" s="11"/>
    </row>
    <row r="22" spans="1:16" x14ac:dyDescent="0.25">
      <c r="L22" t="s">
        <v>41</v>
      </c>
    </row>
    <row r="23" spans="1:16" x14ac:dyDescent="0.25">
      <c r="C23" t="s">
        <v>32</v>
      </c>
      <c r="G23" s="26" t="s">
        <v>31</v>
      </c>
      <c r="H23" s="26"/>
      <c r="L23" s="26" t="s">
        <v>26</v>
      </c>
      <c r="M23" s="26"/>
    </row>
    <row r="27" spans="1:16" x14ac:dyDescent="0.25">
      <c r="G27" s="26" t="s">
        <v>27</v>
      </c>
      <c r="H27" s="26"/>
      <c r="L27" s="26" t="s">
        <v>28</v>
      </c>
      <c r="M27" s="26"/>
    </row>
  </sheetData>
  <mergeCells count="22">
    <mergeCell ref="O4:O5"/>
    <mergeCell ref="I4:J4"/>
    <mergeCell ref="K4:K5"/>
    <mergeCell ref="A1:P1"/>
    <mergeCell ref="A2:P2"/>
    <mergeCell ref="A4:A5"/>
    <mergeCell ref="B4:B5"/>
    <mergeCell ref="C4:C5"/>
    <mergeCell ref="D4:D5"/>
    <mergeCell ref="E4:E5"/>
    <mergeCell ref="F4:F5"/>
    <mergeCell ref="G4:G5"/>
    <mergeCell ref="H4:H5"/>
    <mergeCell ref="P4:P5"/>
    <mergeCell ref="L4:L5"/>
    <mergeCell ref="M4:M5"/>
    <mergeCell ref="N4:N5"/>
    <mergeCell ref="L23:M23"/>
    <mergeCell ref="L27:M27"/>
    <mergeCell ref="A20:D20"/>
    <mergeCell ref="G23:H23"/>
    <mergeCell ref="G27:H27"/>
  </mergeCells>
  <pageMargins left="0" right="0" top="0" bottom="0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abSelected="1" workbookViewId="0">
      <selection activeCell="H11" sqref="H11"/>
    </sheetView>
    <sheetView tabSelected="1" workbookViewId="1">
      <selection activeCell="E14" sqref="E14"/>
    </sheetView>
  </sheetViews>
  <sheetFormatPr defaultRowHeight="15" x14ac:dyDescent="0.25"/>
  <cols>
    <col min="1" max="1" width="4.85546875" bestFit="1" customWidth="1"/>
    <col min="2" max="2" width="22.85546875" bestFit="1" customWidth="1"/>
    <col min="3" max="3" width="8.42578125" bestFit="1" customWidth="1"/>
    <col min="4" max="4" width="24.42578125" bestFit="1" customWidth="1"/>
    <col min="5" max="5" width="7.85546875" bestFit="1" customWidth="1"/>
    <col min="6" max="6" width="9.85546875" bestFit="1" customWidth="1"/>
    <col min="7" max="7" width="10.28515625" bestFit="1" customWidth="1"/>
    <col min="8" max="8" width="6.5703125" customWidth="1"/>
    <col min="9" max="9" width="12.42578125" bestFit="1" customWidth="1"/>
    <col min="10" max="10" width="15.7109375" bestFit="1" customWidth="1"/>
  </cols>
  <sheetData>
    <row r="1" spans="1:10" x14ac:dyDescent="0.25">
      <c r="A1" s="42" t="s">
        <v>149</v>
      </c>
      <c r="B1" s="42" t="s">
        <v>150</v>
      </c>
      <c r="C1" s="42" t="s">
        <v>151</v>
      </c>
      <c r="D1" s="42" t="s">
        <v>152</v>
      </c>
      <c r="E1" s="42" t="s">
        <v>153</v>
      </c>
      <c r="F1" s="42" t="s">
        <v>154</v>
      </c>
      <c r="G1" s="42"/>
      <c r="H1" s="23" t="s">
        <v>155</v>
      </c>
      <c r="I1" s="23" t="s">
        <v>156</v>
      </c>
      <c r="J1" s="23" t="s">
        <v>157</v>
      </c>
    </row>
    <row r="2" spans="1:10" x14ac:dyDescent="0.25">
      <c r="A2" s="42"/>
      <c r="B2" s="42"/>
      <c r="C2" s="42"/>
      <c r="D2" s="42"/>
      <c r="E2" s="42"/>
      <c r="F2" s="23" t="s">
        <v>158</v>
      </c>
      <c r="G2" s="23" t="s">
        <v>159</v>
      </c>
      <c r="H2" s="23" t="s">
        <v>160</v>
      </c>
      <c r="I2" s="23" t="s">
        <v>160</v>
      </c>
      <c r="J2" s="23" t="s">
        <v>160</v>
      </c>
    </row>
    <row r="3" spans="1:10" x14ac:dyDescent="0.25">
      <c r="A3">
        <v>1</v>
      </c>
      <c r="B3" t="s">
        <v>50</v>
      </c>
      <c r="C3" t="s">
        <v>51</v>
      </c>
      <c r="D3" t="s">
        <v>45</v>
      </c>
      <c r="E3" s="24">
        <v>44197</v>
      </c>
      <c r="F3">
        <v>2363</v>
      </c>
      <c r="G3">
        <v>2594</v>
      </c>
      <c r="H3">
        <v>1</v>
      </c>
      <c r="I3">
        <v>0</v>
      </c>
    </row>
    <row r="4" spans="1:10" x14ac:dyDescent="0.25">
      <c r="A4">
        <v>2</v>
      </c>
      <c r="B4" t="s">
        <v>50</v>
      </c>
      <c r="C4" t="s">
        <v>52</v>
      </c>
      <c r="D4" t="s">
        <v>53</v>
      </c>
      <c r="E4" s="24">
        <v>44197</v>
      </c>
      <c r="F4">
        <v>1495</v>
      </c>
      <c r="G4">
        <v>1630</v>
      </c>
      <c r="H4">
        <v>1</v>
      </c>
      <c r="I4">
        <v>1</v>
      </c>
    </row>
    <row r="5" spans="1:10" x14ac:dyDescent="0.25">
      <c r="A5">
        <v>3</v>
      </c>
      <c r="B5" t="s">
        <v>50</v>
      </c>
      <c r="C5" t="s">
        <v>54</v>
      </c>
      <c r="D5" t="s">
        <v>55</v>
      </c>
      <c r="E5" s="24">
        <v>44197</v>
      </c>
      <c r="F5">
        <v>1781</v>
      </c>
      <c r="G5">
        <v>2021</v>
      </c>
      <c r="H5">
        <v>1</v>
      </c>
      <c r="I5">
        <v>1</v>
      </c>
    </row>
    <row r="6" spans="1:10" x14ac:dyDescent="0.25">
      <c r="A6">
        <v>4</v>
      </c>
      <c r="B6" t="s">
        <v>50</v>
      </c>
      <c r="C6" t="s">
        <v>56</v>
      </c>
      <c r="D6" t="s">
        <v>57</v>
      </c>
      <c r="E6" s="24">
        <v>44197</v>
      </c>
      <c r="F6">
        <v>1216</v>
      </c>
      <c r="G6">
        <v>1532</v>
      </c>
      <c r="H6">
        <v>2</v>
      </c>
      <c r="I6">
        <v>1</v>
      </c>
    </row>
    <row r="7" spans="1:10" x14ac:dyDescent="0.25">
      <c r="A7">
        <v>5</v>
      </c>
      <c r="B7" t="s">
        <v>50</v>
      </c>
      <c r="C7" t="s">
        <v>58</v>
      </c>
      <c r="D7" t="s">
        <v>59</v>
      </c>
      <c r="E7" s="24">
        <v>44197</v>
      </c>
      <c r="F7">
        <v>2072</v>
      </c>
      <c r="G7">
        <v>2395</v>
      </c>
      <c r="H7">
        <v>1</v>
      </c>
      <c r="I7">
        <v>0</v>
      </c>
    </row>
    <row r="8" spans="1:10" x14ac:dyDescent="0.25">
      <c r="A8">
        <v>6</v>
      </c>
      <c r="B8" t="s">
        <v>50</v>
      </c>
      <c r="C8" t="s">
        <v>60</v>
      </c>
      <c r="D8" t="s">
        <v>61</v>
      </c>
      <c r="E8" s="24">
        <v>44197</v>
      </c>
      <c r="F8">
        <v>2953</v>
      </c>
      <c r="G8">
        <v>3215</v>
      </c>
      <c r="H8">
        <v>2</v>
      </c>
      <c r="I8">
        <v>2</v>
      </c>
    </row>
    <row r="9" spans="1:10" x14ac:dyDescent="0.25">
      <c r="A9">
        <v>7</v>
      </c>
      <c r="B9" t="s">
        <v>50</v>
      </c>
      <c r="C9" t="s">
        <v>62</v>
      </c>
      <c r="D9" t="s">
        <v>63</v>
      </c>
      <c r="E9" s="24">
        <v>44197</v>
      </c>
      <c r="F9">
        <v>1548</v>
      </c>
      <c r="G9">
        <v>1724</v>
      </c>
      <c r="H9">
        <v>1</v>
      </c>
      <c r="I9">
        <v>0</v>
      </c>
    </row>
    <row r="10" spans="1:10" x14ac:dyDescent="0.25">
      <c r="A10">
        <v>8</v>
      </c>
      <c r="B10" t="s">
        <v>50</v>
      </c>
      <c r="C10" t="s">
        <v>64</v>
      </c>
      <c r="D10" t="s">
        <v>65</v>
      </c>
      <c r="E10" s="24">
        <v>44197</v>
      </c>
      <c r="F10">
        <v>0</v>
      </c>
      <c r="G10">
        <v>1232</v>
      </c>
      <c r="H10">
        <v>0</v>
      </c>
      <c r="I10">
        <v>0</v>
      </c>
    </row>
    <row r="11" spans="1:10" x14ac:dyDescent="0.25">
      <c r="A11">
        <v>9</v>
      </c>
      <c r="B11" t="s">
        <v>50</v>
      </c>
      <c r="C11" t="s">
        <v>66</v>
      </c>
      <c r="D11" t="s">
        <v>67</v>
      </c>
      <c r="E11" s="24">
        <v>44197</v>
      </c>
      <c r="F11">
        <v>941</v>
      </c>
      <c r="G11">
        <v>1019</v>
      </c>
      <c r="H11">
        <v>2</v>
      </c>
      <c r="I11">
        <v>2</v>
      </c>
    </row>
    <row r="12" spans="1:10" x14ac:dyDescent="0.25">
      <c r="A12">
        <v>10</v>
      </c>
      <c r="B12" t="s">
        <v>50</v>
      </c>
      <c r="C12" t="s">
        <v>68</v>
      </c>
      <c r="D12" t="s">
        <v>69</v>
      </c>
      <c r="E12" s="24">
        <v>44197</v>
      </c>
      <c r="F12">
        <v>1299</v>
      </c>
      <c r="G12">
        <v>1445</v>
      </c>
      <c r="H12">
        <v>2</v>
      </c>
      <c r="I12">
        <v>2</v>
      </c>
    </row>
    <row r="13" spans="1:10" x14ac:dyDescent="0.25">
      <c r="A13">
        <v>11</v>
      </c>
      <c r="B13" t="s">
        <v>50</v>
      </c>
      <c r="C13" t="s">
        <v>70</v>
      </c>
      <c r="D13" t="s">
        <v>71</v>
      </c>
      <c r="E13" s="24">
        <v>44197</v>
      </c>
      <c r="F13">
        <v>1269</v>
      </c>
      <c r="G13">
        <v>1416</v>
      </c>
      <c r="H13">
        <v>2</v>
      </c>
      <c r="I13">
        <v>1</v>
      </c>
    </row>
    <row r="14" spans="1:10" x14ac:dyDescent="0.25">
      <c r="A14">
        <v>12</v>
      </c>
      <c r="B14" t="s">
        <v>50</v>
      </c>
      <c r="C14" t="s">
        <v>72</v>
      </c>
      <c r="D14" t="s">
        <v>73</v>
      </c>
      <c r="E14" s="24">
        <v>44197</v>
      </c>
      <c r="F14">
        <v>578</v>
      </c>
      <c r="G14">
        <v>664</v>
      </c>
      <c r="H14">
        <v>1</v>
      </c>
      <c r="I14">
        <v>1</v>
      </c>
    </row>
    <row r="15" spans="1:10" x14ac:dyDescent="0.25">
      <c r="A15">
        <v>13</v>
      </c>
      <c r="B15" t="s">
        <v>50</v>
      </c>
      <c r="C15" t="s">
        <v>74</v>
      </c>
      <c r="D15" t="s">
        <v>75</v>
      </c>
      <c r="E15" s="24">
        <v>44197</v>
      </c>
      <c r="F15">
        <v>898</v>
      </c>
      <c r="G15">
        <v>956</v>
      </c>
      <c r="H15">
        <v>1</v>
      </c>
      <c r="I15">
        <v>1</v>
      </c>
    </row>
    <row r="16" spans="1:10" x14ac:dyDescent="0.25">
      <c r="A16">
        <v>14</v>
      </c>
      <c r="B16" t="s">
        <v>50</v>
      </c>
      <c r="C16" t="s">
        <v>76</v>
      </c>
      <c r="D16" t="s">
        <v>77</v>
      </c>
      <c r="E16" s="24">
        <v>44197</v>
      </c>
      <c r="F16">
        <v>836</v>
      </c>
      <c r="G16">
        <v>913</v>
      </c>
      <c r="H16">
        <v>1</v>
      </c>
      <c r="I16">
        <v>1</v>
      </c>
    </row>
    <row r="17" spans="1:9" x14ac:dyDescent="0.25">
      <c r="A17">
        <v>15</v>
      </c>
      <c r="B17" t="s">
        <v>50</v>
      </c>
      <c r="C17" t="s">
        <v>78</v>
      </c>
      <c r="D17" t="s">
        <v>79</v>
      </c>
      <c r="E17" s="24">
        <v>44197</v>
      </c>
      <c r="F17">
        <v>1159</v>
      </c>
      <c r="G17">
        <v>1205</v>
      </c>
      <c r="H17">
        <v>1.2</v>
      </c>
      <c r="I17">
        <v>0.6</v>
      </c>
    </row>
    <row r="18" spans="1:9" x14ac:dyDescent="0.25">
      <c r="A18">
        <v>16</v>
      </c>
      <c r="B18" t="s">
        <v>50</v>
      </c>
      <c r="C18" t="s">
        <v>80</v>
      </c>
      <c r="D18" t="s">
        <v>88</v>
      </c>
      <c r="E18" s="24">
        <v>44197</v>
      </c>
      <c r="F18">
        <v>2660</v>
      </c>
      <c r="G18">
        <v>2660</v>
      </c>
      <c r="H18">
        <v>0</v>
      </c>
      <c r="I18">
        <v>0</v>
      </c>
    </row>
    <row r="19" spans="1:9" x14ac:dyDescent="0.25">
      <c r="A19">
        <v>17</v>
      </c>
      <c r="B19" t="s">
        <v>50</v>
      </c>
      <c r="C19" t="s">
        <v>81</v>
      </c>
      <c r="D19" t="s">
        <v>82</v>
      </c>
      <c r="E19" s="24">
        <v>44197</v>
      </c>
      <c r="F19">
        <v>1285</v>
      </c>
      <c r="G19">
        <v>1537</v>
      </c>
      <c r="H19">
        <v>1</v>
      </c>
      <c r="I19">
        <v>0</v>
      </c>
    </row>
    <row r="20" spans="1:9" x14ac:dyDescent="0.25">
      <c r="A20">
        <v>18</v>
      </c>
      <c r="B20" t="s">
        <v>50</v>
      </c>
      <c r="C20" t="s">
        <v>83</v>
      </c>
      <c r="D20" t="s">
        <v>147</v>
      </c>
      <c r="E20" s="24">
        <v>44197</v>
      </c>
      <c r="F20">
        <v>1465</v>
      </c>
      <c r="G20">
        <v>1465</v>
      </c>
      <c r="H20">
        <v>0</v>
      </c>
      <c r="I20">
        <v>0</v>
      </c>
    </row>
    <row r="21" spans="1:9" x14ac:dyDescent="0.25">
      <c r="A21">
        <v>19</v>
      </c>
      <c r="B21" t="s">
        <v>50</v>
      </c>
      <c r="C21" t="s">
        <v>84</v>
      </c>
      <c r="D21" t="s">
        <v>6</v>
      </c>
      <c r="E21" s="24">
        <v>44197</v>
      </c>
      <c r="F21">
        <v>1888</v>
      </c>
      <c r="G21">
        <v>2155</v>
      </c>
      <c r="H21">
        <v>1</v>
      </c>
      <c r="I21">
        <v>1</v>
      </c>
    </row>
    <row r="22" spans="1:9" x14ac:dyDescent="0.25">
      <c r="A22">
        <v>20</v>
      </c>
      <c r="B22" t="s">
        <v>50</v>
      </c>
      <c r="C22" t="s">
        <v>85</v>
      </c>
      <c r="D22" t="s">
        <v>86</v>
      </c>
      <c r="E22" s="24">
        <v>44197</v>
      </c>
      <c r="F22">
        <v>1320</v>
      </c>
      <c r="G22">
        <v>1334</v>
      </c>
      <c r="H22">
        <v>1</v>
      </c>
      <c r="I22">
        <v>0</v>
      </c>
    </row>
    <row r="23" spans="1:9" x14ac:dyDescent="0.25">
      <c r="A23">
        <v>21</v>
      </c>
      <c r="B23" t="s">
        <v>50</v>
      </c>
      <c r="C23" t="s">
        <v>87</v>
      </c>
      <c r="D23" t="s">
        <v>48</v>
      </c>
      <c r="E23" s="24">
        <v>44197</v>
      </c>
      <c r="F23">
        <v>1062</v>
      </c>
      <c r="G23">
        <v>1062</v>
      </c>
      <c r="H23">
        <v>1</v>
      </c>
      <c r="I23">
        <v>1</v>
      </c>
    </row>
    <row r="24" spans="1:9" x14ac:dyDescent="0.25">
      <c r="A24">
        <v>22</v>
      </c>
      <c r="B24" t="s">
        <v>50</v>
      </c>
      <c r="C24" t="s">
        <v>89</v>
      </c>
      <c r="D24" t="s">
        <v>15</v>
      </c>
      <c r="E24" s="24">
        <v>44197</v>
      </c>
      <c r="F24">
        <v>807</v>
      </c>
      <c r="G24">
        <v>910</v>
      </c>
      <c r="H24">
        <v>3</v>
      </c>
      <c r="I24">
        <v>2</v>
      </c>
    </row>
    <row r="25" spans="1:9" x14ac:dyDescent="0.25">
      <c r="A25">
        <v>23</v>
      </c>
      <c r="B25" t="s">
        <v>50</v>
      </c>
      <c r="C25" t="s">
        <v>90</v>
      </c>
      <c r="D25" t="s">
        <v>91</v>
      </c>
      <c r="E25" s="24">
        <v>44197</v>
      </c>
      <c r="F25">
        <v>1389</v>
      </c>
      <c r="G25">
        <v>1518</v>
      </c>
      <c r="H25">
        <v>2</v>
      </c>
      <c r="I25">
        <v>1</v>
      </c>
    </row>
    <row r="26" spans="1:9" x14ac:dyDescent="0.25">
      <c r="A26">
        <v>24</v>
      </c>
      <c r="B26" t="s">
        <v>50</v>
      </c>
      <c r="C26" t="s">
        <v>92</v>
      </c>
      <c r="D26" t="s">
        <v>93</v>
      </c>
      <c r="E26" s="24">
        <v>44197</v>
      </c>
      <c r="F26">
        <v>645</v>
      </c>
      <c r="G26">
        <v>715</v>
      </c>
      <c r="H26">
        <v>1</v>
      </c>
      <c r="I26">
        <v>1</v>
      </c>
    </row>
    <row r="27" spans="1:9" x14ac:dyDescent="0.25">
      <c r="A27">
        <v>25</v>
      </c>
      <c r="B27" t="s">
        <v>50</v>
      </c>
      <c r="C27" t="s">
        <v>94</v>
      </c>
      <c r="D27" t="s">
        <v>95</v>
      </c>
      <c r="E27" s="24">
        <v>44197</v>
      </c>
      <c r="F27">
        <v>1936</v>
      </c>
      <c r="G27">
        <v>2244</v>
      </c>
      <c r="H27">
        <v>2</v>
      </c>
      <c r="I27">
        <v>1</v>
      </c>
    </row>
    <row r="28" spans="1:9" x14ac:dyDescent="0.25">
      <c r="A28">
        <v>26</v>
      </c>
      <c r="B28" t="s">
        <v>50</v>
      </c>
      <c r="C28" t="s">
        <v>96</v>
      </c>
      <c r="D28" t="s">
        <v>137</v>
      </c>
      <c r="E28" s="24">
        <v>44197</v>
      </c>
      <c r="F28">
        <v>0</v>
      </c>
      <c r="G28">
        <v>1118</v>
      </c>
      <c r="H28">
        <v>0</v>
      </c>
      <c r="I28">
        <v>0</v>
      </c>
    </row>
    <row r="29" spans="1:9" x14ac:dyDescent="0.25">
      <c r="A29">
        <v>27</v>
      </c>
      <c r="B29" t="s">
        <v>50</v>
      </c>
      <c r="C29" t="s">
        <v>97</v>
      </c>
      <c r="D29" t="s">
        <v>10</v>
      </c>
      <c r="E29" s="24">
        <v>44197</v>
      </c>
      <c r="F29">
        <v>785</v>
      </c>
      <c r="G29">
        <v>894</v>
      </c>
      <c r="H29">
        <v>1</v>
      </c>
      <c r="I29">
        <v>1</v>
      </c>
    </row>
    <row r="30" spans="1:9" x14ac:dyDescent="0.25">
      <c r="A30">
        <v>28</v>
      </c>
      <c r="B30" t="s">
        <v>50</v>
      </c>
      <c r="C30" t="s">
        <v>98</v>
      </c>
      <c r="D30" t="s">
        <v>99</v>
      </c>
      <c r="E30" s="24">
        <v>44197</v>
      </c>
      <c r="F30">
        <v>579</v>
      </c>
      <c r="G30">
        <v>640</v>
      </c>
      <c r="H30">
        <v>1</v>
      </c>
      <c r="I30">
        <v>1</v>
      </c>
    </row>
    <row r="31" spans="1:9" x14ac:dyDescent="0.25">
      <c r="A31">
        <v>29</v>
      </c>
      <c r="B31" t="s">
        <v>50</v>
      </c>
      <c r="C31" t="s">
        <v>100</v>
      </c>
      <c r="D31" t="s">
        <v>141</v>
      </c>
      <c r="E31" s="24">
        <v>44197</v>
      </c>
      <c r="F31">
        <v>0</v>
      </c>
      <c r="G31">
        <v>763</v>
      </c>
      <c r="H31">
        <v>0</v>
      </c>
      <c r="I31">
        <v>0</v>
      </c>
    </row>
    <row r="32" spans="1:9" x14ac:dyDescent="0.25">
      <c r="A32">
        <v>30</v>
      </c>
      <c r="B32" t="s">
        <v>50</v>
      </c>
      <c r="C32" t="s">
        <v>101</v>
      </c>
      <c r="D32" t="s">
        <v>46</v>
      </c>
      <c r="E32" s="24">
        <v>44197</v>
      </c>
      <c r="F32">
        <v>1357</v>
      </c>
      <c r="G32">
        <v>1432</v>
      </c>
      <c r="H32">
        <v>1</v>
      </c>
      <c r="I32">
        <v>1</v>
      </c>
    </row>
    <row r="33" spans="1:9" x14ac:dyDescent="0.25">
      <c r="A33">
        <v>31</v>
      </c>
      <c r="B33" t="s">
        <v>50</v>
      </c>
      <c r="C33" t="s">
        <v>102</v>
      </c>
      <c r="D33" t="s">
        <v>103</v>
      </c>
      <c r="E33" s="24">
        <v>44197</v>
      </c>
      <c r="F33">
        <v>975</v>
      </c>
      <c r="G33">
        <v>1077</v>
      </c>
      <c r="H33">
        <v>1</v>
      </c>
      <c r="I33">
        <v>1</v>
      </c>
    </row>
    <row r="34" spans="1:9" x14ac:dyDescent="0.25">
      <c r="A34">
        <v>32</v>
      </c>
      <c r="B34" t="s">
        <v>50</v>
      </c>
      <c r="C34" t="s">
        <v>104</v>
      </c>
      <c r="D34" t="s">
        <v>105</v>
      </c>
      <c r="E34" s="24">
        <v>44197</v>
      </c>
      <c r="F34">
        <v>940</v>
      </c>
      <c r="G34">
        <v>1038</v>
      </c>
      <c r="H34">
        <v>1</v>
      </c>
      <c r="I34">
        <v>1</v>
      </c>
    </row>
    <row r="35" spans="1:9" x14ac:dyDescent="0.25">
      <c r="A35">
        <v>33</v>
      </c>
      <c r="B35" t="s">
        <v>50</v>
      </c>
      <c r="C35" t="s">
        <v>106</v>
      </c>
      <c r="D35" t="s">
        <v>107</v>
      </c>
      <c r="E35" s="24">
        <v>44197</v>
      </c>
      <c r="F35">
        <v>1807</v>
      </c>
      <c r="G35">
        <v>1948</v>
      </c>
      <c r="H35">
        <v>1</v>
      </c>
      <c r="I35">
        <v>1</v>
      </c>
    </row>
    <row r="36" spans="1:9" x14ac:dyDescent="0.25">
      <c r="A36">
        <v>34</v>
      </c>
      <c r="B36" t="s">
        <v>50</v>
      </c>
      <c r="C36" t="s">
        <v>108</v>
      </c>
      <c r="D36" t="s">
        <v>109</v>
      </c>
      <c r="E36" s="24">
        <v>44197</v>
      </c>
      <c r="F36">
        <v>1927</v>
      </c>
      <c r="G36">
        <v>2060</v>
      </c>
      <c r="H36">
        <v>2</v>
      </c>
      <c r="I36">
        <v>1</v>
      </c>
    </row>
    <row r="37" spans="1:9" x14ac:dyDescent="0.25">
      <c r="A37">
        <v>35</v>
      </c>
      <c r="B37" t="s">
        <v>50</v>
      </c>
      <c r="C37" t="s">
        <v>110</v>
      </c>
      <c r="D37" t="s">
        <v>111</v>
      </c>
      <c r="E37" s="24">
        <v>44197</v>
      </c>
      <c r="F37">
        <v>430</v>
      </c>
      <c r="G37">
        <v>541</v>
      </c>
      <c r="H37">
        <v>1</v>
      </c>
      <c r="I37">
        <v>2</v>
      </c>
    </row>
    <row r="38" spans="1:9" x14ac:dyDescent="0.25">
      <c r="A38">
        <v>36</v>
      </c>
      <c r="B38" t="s">
        <v>50</v>
      </c>
      <c r="C38" t="s">
        <v>112</v>
      </c>
      <c r="D38" t="s">
        <v>113</v>
      </c>
      <c r="E38" s="24">
        <v>44197</v>
      </c>
      <c r="F38">
        <v>1077</v>
      </c>
      <c r="G38">
        <v>1166</v>
      </c>
      <c r="H38">
        <v>2.4666666666666668</v>
      </c>
      <c r="I38">
        <v>2.4666666666666668</v>
      </c>
    </row>
    <row r="39" spans="1:9" x14ac:dyDescent="0.25">
      <c r="A39">
        <v>37</v>
      </c>
      <c r="B39" t="s">
        <v>50</v>
      </c>
      <c r="C39" t="s">
        <v>114</v>
      </c>
      <c r="D39" t="s">
        <v>115</v>
      </c>
      <c r="E39" s="24">
        <v>44197</v>
      </c>
      <c r="F39">
        <v>1001</v>
      </c>
      <c r="G39">
        <v>1084</v>
      </c>
      <c r="H39">
        <v>1</v>
      </c>
      <c r="I39">
        <v>1</v>
      </c>
    </row>
    <row r="40" spans="1:9" x14ac:dyDescent="0.25">
      <c r="A40">
        <v>38</v>
      </c>
      <c r="B40" t="s">
        <v>50</v>
      </c>
      <c r="C40" t="s">
        <v>116</v>
      </c>
      <c r="D40" t="s">
        <v>117</v>
      </c>
      <c r="E40" s="24">
        <v>44197</v>
      </c>
      <c r="F40">
        <v>1031</v>
      </c>
      <c r="G40">
        <v>1203</v>
      </c>
      <c r="H40">
        <v>3</v>
      </c>
      <c r="I40">
        <v>2</v>
      </c>
    </row>
    <row r="41" spans="1:9" x14ac:dyDescent="0.25">
      <c r="A41">
        <v>39</v>
      </c>
      <c r="B41" t="s">
        <v>50</v>
      </c>
      <c r="C41" t="s">
        <v>118</v>
      </c>
      <c r="D41" t="s">
        <v>119</v>
      </c>
      <c r="E41" s="24">
        <v>44197</v>
      </c>
      <c r="F41">
        <v>1582</v>
      </c>
      <c r="G41">
        <v>1693</v>
      </c>
      <c r="H41">
        <v>2</v>
      </c>
      <c r="I41">
        <v>2</v>
      </c>
    </row>
    <row r="42" spans="1:9" x14ac:dyDescent="0.25">
      <c r="A42">
        <v>40</v>
      </c>
      <c r="B42" t="s">
        <v>50</v>
      </c>
      <c r="C42" t="s">
        <v>120</v>
      </c>
      <c r="D42" t="s">
        <v>11</v>
      </c>
      <c r="E42" s="24">
        <v>44197</v>
      </c>
      <c r="F42">
        <v>2326</v>
      </c>
      <c r="G42">
        <v>2509</v>
      </c>
      <c r="H42">
        <v>2</v>
      </c>
      <c r="I42">
        <v>1</v>
      </c>
    </row>
    <row r="43" spans="1:9" x14ac:dyDescent="0.25">
      <c r="A43">
        <v>41</v>
      </c>
      <c r="B43" t="s">
        <v>50</v>
      </c>
      <c r="C43" t="s">
        <v>121</v>
      </c>
      <c r="D43" t="s">
        <v>122</v>
      </c>
      <c r="E43" s="24">
        <v>44197</v>
      </c>
      <c r="F43">
        <v>975</v>
      </c>
      <c r="G43">
        <v>1051</v>
      </c>
      <c r="H43">
        <v>1</v>
      </c>
      <c r="I43">
        <v>1</v>
      </c>
    </row>
    <row r="44" spans="1:9" x14ac:dyDescent="0.25">
      <c r="A44">
        <v>42</v>
      </c>
      <c r="B44" t="s">
        <v>50</v>
      </c>
      <c r="C44" t="s">
        <v>123</v>
      </c>
      <c r="D44" t="s">
        <v>124</v>
      </c>
      <c r="E44" s="24">
        <v>44197</v>
      </c>
      <c r="F44">
        <v>1617</v>
      </c>
      <c r="G44">
        <v>1830</v>
      </c>
      <c r="H44">
        <v>1</v>
      </c>
      <c r="I44">
        <v>1</v>
      </c>
    </row>
    <row r="45" spans="1:9" x14ac:dyDescent="0.25">
      <c r="A45">
        <v>43</v>
      </c>
      <c r="B45" t="s">
        <v>50</v>
      </c>
      <c r="C45" t="s">
        <v>125</v>
      </c>
      <c r="D45" t="s">
        <v>44</v>
      </c>
      <c r="E45" s="24">
        <v>44197</v>
      </c>
      <c r="F45">
        <v>1472</v>
      </c>
      <c r="G45">
        <v>1583</v>
      </c>
      <c r="H45">
        <v>2</v>
      </c>
      <c r="I45">
        <v>1</v>
      </c>
    </row>
    <row r="46" spans="1:9" x14ac:dyDescent="0.25">
      <c r="A46">
        <v>44</v>
      </c>
      <c r="B46" t="s">
        <v>50</v>
      </c>
      <c r="C46" t="s">
        <v>126</v>
      </c>
      <c r="D46" t="s">
        <v>127</v>
      </c>
      <c r="E46" s="24">
        <v>44197</v>
      </c>
      <c r="F46">
        <v>1745</v>
      </c>
      <c r="G46">
        <v>1902</v>
      </c>
      <c r="H46">
        <v>3</v>
      </c>
      <c r="I46">
        <v>2</v>
      </c>
    </row>
    <row r="47" spans="1:9" x14ac:dyDescent="0.25">
      <c r="A47">
        <v>45</v>
      </c>
      <c r="B47" t="s">
        <v>50</v>
      </c>
      <c r="C47" t="s">
        <v>128</v>
      </c>
      <c r="D47" t="s">
        <v>12</v>
      </c>
      <c r="E47" s="24">
        <v>44197</v>
      </c>
      <c r="F47">
        <v>531</v>
      </c>
      <c r="G47">
        <v>622</v>
      </c>
      <c r="H47">
        <v>1</v>
      </c>
      <c r="I47">
        <v>1</v>
      </c>
    </row>
    <row r="48" spans="1:9" x14ac:dyDescent="0.25">
      <c r="A48">
        <v>46</v>
      </c>
      <c r="B48" t="s">
        <v>50</v>
      </c>
      <c r="C48" t="s">
        <v>129</v>
      </c>
      <c r="D48" t="s">
        <v>130</v>
      </c>
      <c r="E48" s="24">
        <v>44197</v>
      </c>
      <c r="F48">
        <v>1103</v>
      </c>
      <c r="G48">
        <v>1194</v>
      </c>
      <c r="H48">
        <v>2</v>
      </c>
      <c r="I48">
        <v>1</v>
      </c>
    </row>
    <row r="49" spans="1:9" x14ac:dyDescent="0.25">
      <c r="A49">
        <v>47</v>
      </c>
      <c r="B49" t="s">
        <v>50</v>
      </c>
      <c r="C49" t="s">
        <v>131</v>
      </c>
      <c r="D49" t="s">
        <v>132</v>
      </c>
      <c r="E49" s="24">
        <v>44197</v>
      </c>
      <c r="F49">
        <v>544</v>
      </c>
      <c r="G49">
        <v>552</v>
      </c>
      <c r="H49">
        <v>0</v>
      </c>
      <c r="I49">
        <v>0</v>
      </c>
    </row>
    <row r="50" spans="1:9" x14ac:dyDescent="0.25">
      <c r="A50">
        <v>48</v>
      </c>
      <c r="B50" t="s">
        <v>50</v>
      </c>
      <c r="C50" t="s">
        <v>133</v>
      </c>
      <c r="D50" t="s">
        <v>134</v>
      </c>
      <c r="E50" s="24">
        <v>44197</v>
      </c>
      <c r="F50">
        <v>1549</v>
      </c>
      <c r="G50">
        <v>1726</v>
      </c>
      <c r="H50">
        <v>1</v>
      </c>
      <c r="I50">
        <v>1</v>
      </c>
    </row>
    <row r="51" spans="1:9" x14ac:dyDescent="0.25">
      <c r="A51">
        <v>49</v>
      </c>
      <c r="B51" t="s">
        <v>50</v>
      </c>
      <c r="C51" t="s">
        <v>135</v>
      </c>
      <c r="D51" t="s">
        <v>13</v>
      </c>
      <c r="E51" s="24">
        <v>44197</v>
      </c>
      <c r="F51">
        <v>2965</v>
      </c>
      <c r="G51">
        <v>3327</v>
      </c>
      <c r="H51">
        <v>5</v>
      </c>
      <c r="I51">
        <v>3</v>
      </c>
    </row>
    <row r="52" spans="1:9" x14ac:dyDescent="0.25">
      <c r="A52">
        <v>50</v>
      </c>
      <c r="B52" t="s">
        <v>50</v>
      </c>
      <c r="C52" t="s">
        <v>136</v>
      </c>
      <c r="D52" t="s">
        <v>49</v>
      </c>
      <c r="E52" s="24">
        <v>44197</v>
      </c>
      <c r="F52">
        <v>0</v>
      </c>
      <c r="G52">
        <v>972</v>
      </c>
      <c r="H52">
        <v>0</v>
      </c>
      <c r="I52">
        <v>0</v>
      </c>
    </row>
    <row r="53" spans="1:9" x14ac:dyDescent="0.25">
      <c r="A53">
        <v>51</v>
      </c>
      <c r="B53" t="s">
        <v>50</v>
      </c>
      <c r="C53" t="s">
        <v>138</v>
      </c>
      <c r="D53" t="s">
        <v>14</v>
      </c>
      <c r="E53" s="24">
        <v>44197</v>
      </c>
      <c r="F53">
        <v>503</v>
      </c>
      <c r="G53">
        <v>599</v>
      </c>
      <c r="H53">
        <v>1</v>
      </c>
      <c r="I53">
        <v>1</v>
      </c>
    </row>
    <row r="54" spans="1:9" x14ac:dyDescent="0.25">
      <c r="A54">
        <v>52</v>
      </c>
      <c r="B54" t="s">
        <v>50</v>
      </c>
      <c r="C54" t="s">
        <v>139</v>
      </c>
      <c r="D54" t="s">
        <v>43</v>
      </c>
      <c r="E54" s="24">
        <v>44197</v>
      </c>
      <c r="F54">
        <v>1204</v>
      </c>
      <c r="G54">
        <v>1218</v>
      </c>
      <c r="H54">
        <v>1</v>
      </c>
      <c r="I54">
        <v>1</v>
      </c>
    </row>
    <row r="55" spans="1:9" x14ac:dyDescent="0.25">
      <c r="A55">
        <v>53</v>
      </c>
      <c r="B55" t="s">
        <v>50</v>
      </c>
      <c r="C55" t="s">
        <v>140</v>
      </c>
      <c r="D55" t="s">
        <v>148</v>
      </c>
      <c r="E55" s="24">
        <v>44197</v>
      </c>
      <c r="F55">
        <v>1118</v>
      </c>
      <c r="G55">
        <v>1118</v>
      </c>
      <c r="H55">
        <v>0</v>
      </c>
      <c r="I55">
        <v>0</v>
      </c>
    </row>
    <row r="56" spans="1:9" x14ac:dyDescent="0.25">
      <c r="A56">
        <v>54</v>
      </c>
      <c r="B56" t="s">
        <v>50</v>
      </c>
      <c r="C56" t="s">
        <v>142</v>
      </c>
      <c r="D56" t="s">
        <v>143</v>
      </c>
      <c r="E56" s="24">
        <v>44197</v>
      </c>
      <c r="F56">
        <v>950</v>
      </c>
      <c r="G56">
        <v>1016</v>
      </c>
      <c r="H56">
        <v>2</v>
      </c>
      <c r="I56">
        <v>1</v>
      </c>
    </row>
    <row r="57" spans="1:9" x14ac:dyDescent="0.25">
      <c r="A57">
        <v>55</v>
      </c>
      <c r="B57" t="s">
        <v>50</v>
      </c>
      <c r="C57" t="s">
        <v>144</v>
      </c>
      <c r="D57" t="s">
        <v>47</v>
      </c>
      <c r="E57" s="24">
        <v>44197</v>
      </c>
      <c r="F57">
        <v>3308</v>
      </c>
      <c r="G57">
        <v>3412</v>
      </c>
      <c r="H57">
        <v>2</v>
      </c>
      <c r="I57">
        <v>1</v>
      </c>
    </row>
    <row r="58" spans="1:9" x14ac:dyDescent="0.25">
      <c r="A58">
        <v>56</v>
      </c>
      <c r="B58" t="s">
        <v>50</v>
      </c>
      <c r="C58" t="s">
        <v>145</v>
      </c>
      <c r="D58" t="s">
        <v>146</v>
      </c>
      <c r="E58" s="24">
        <v>44197</v>
      </c>
      <c r="F58">
        <v>3327</v>
      </c>
      <c r="G58">
        <v>3596</v>
      </c>
      <c r="H58">
        <v>1</v>
      </c>
      <c r="I58">
        <v>1</v>
      </c>
    </row>
  </sheetData>
  <mergeCells count="6">
    <mergeCell ref="F1:G1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2020-12-29T07:20:05Z</cp:lastPrinted>
  <dcterms:created xsi:type="dcterms:W3CDTF">2020-10-16T06:51:39Z</dcterms:created>
  <dcterms:modified xsi:type="dcterms:W3CDTF">2020-12-30T10:28:05Z</dcterms:modified>
</cp:coreProperties>
</file>